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7315" windowHeight="13545" activeTab="0"/>
  </bookViews>
  <sheets>
    <sheet name="Portada" sheetId="1" r:id="rId1"/>
    <sheet name="Componente 1" sheetId="2" r:id="rId2"/>
    <sheet name="Componente 2" sheetId="3" r:id="rId3"/>
    <sheet name="Componente 3" sheetId="4" r:id="rId4"/>
    <sheet name="Componente 4" sheetId="5" r:id="rId5"/>
    <sheet name="Componente 5" sheetId="6" r:id="rId6"/>
    <sheet name="Componente 6" sheetId="7" r:id="rId7"/>
  </sheets>
  <definedNames>
    <definedName name="_xlnm._FilterDatabase" localSheetId="1" hidden="1">'Componente 1'!$A$8:$F$9</definedName>
    <definedName name="_xlnm._FilterDatabase" localSheetId="2" hidden="1">'Componente 2'!$A$8:$I$9</definedName>
    <definedName name="_xlnm._FilterDatabase" localSheetId="3" hidden="1">'Componente 3'!$A$8:$F$9</definedName>
    <definedName name="_xlnm._FilterDatabase" localSheetId="4" hidden="1">'Componente 4'!$A$8:$F$9</definedName>
    <definedName name="_xlnm._FilterDatabase" localSheetId="5" hidden="1">'Componente 5'!$A$8:$F$36</definedName>
    <definedName name="_xlnm._FilterDatabase" localSheetId="6" hidden="1">'Componente 6'!$A$8:$F$9</definedName>
    <definedName name="_Toc444510904" localSheetId="1">'Componente 1'!#REF!</definedName>
    <definedName name="_Toc444510904" localSheetId="2">'Componente 2'!#REF!</definedName>
    <definedName name="_Toc444510904" localSheetId="3">'Componente 3'!#REF!</definedName>
    <definedName name="_Toc444510904" localSheetId="4">'Componente 4'!#REF!</definedName>
    <definedName name="_Toc444510904" localSheetId="5">'Componente 5'!#REF!</definedName>
    <definedName name="_Toc444510904" localSheetId="6">'Componente 6'!#REF!</definedName>
  </definedNames>
  <calcPr fullCalcOnLoad="1"/>
</workbook>
</file>

<file path=xl/sharedStrings.xml><?xml version="1.0" encoding="utf-8"?>
<sst xmlns="http://schemas.openxmlformats.org/spreadsheetml/2006/main" count="376" uniqueCount="225">
  <si>
    <t>META O PRODUCTO</t>
  </si>
  <si>
    <t>RESPONSABLE</t>
  </si>
  <si>
    <t>FECHA DE INICIO
(DD-MM-AAAA)</t>
  </si>
  <si>
    <t>FECHA FINAL
(DD-MM-AAAA)</t>
  </si>
  <si>
    <t>TIPO DE RACIONALIZACIÓN</t>
  </si>
  <si>
    <t>ACCIÓN ESPECÍFICA DE RACIONALIZACIÓN</t>
  </si>
  <si>
    <t>SITUACIÓN ACTUAL</t>
  </si>
  <si>
    <t>BENEFICIO AL CIUDADANO Y/O ENTIDAD</t>
  </si>
  <si>
    <t>COMPONENTE 2: RACIONALIZACIÓN DE TRÁMITES</t>
  </si>
  <si>
    <t>ACTIVIDAD</t>
  </si>
  <si>
    <t>NOMBRE DEL TRÁMITE</t>
  </si>
  <si>
    <t>DESCRIPCIÓN DE LA MEJORA</t>
  </si>
  <si>
    <t>TRIMESTRE II</t>
  </si>
  <si>
    <t>TRIMESTRE III</t>
  </si>
  <si>
    <t>TRIMESTRE IV</t>
  </si>
  <si>
    <t>PORCENTAJE PROGRAMADO
ACUMULADO</t>
  </si>
  <si>
    <t>SUBCOMPONENTE</t>
  </si>
  <si>
    <t>COMPONENTE 1: GESTIÓN DEL RIESGO DE CORRUPCIÓN – MAPA DE RIESGOS DE CORRUPCIÓN</t>
  </si>
  <si>
    <t>COMPONENTE 3: RENDICIÓN DE CUENTAS</t>
  </si>
  <si>
    <t>COMPONENTE 4: MECANISMOS PARA MEJORAR LA ATENCIÓN AL CIUDADANO</t>
  </si>
  <si>
    <t>COMPONENTE 5: MECANISMOS PARA LA TRANSPARENCIA Y ACCESO A LA INFORMACIÓN</t>
  </si>
  <si>
    <t>COMPONENTE 6: INICIATIVAS ADICIONALES</t>
  </si>
  <si>
    <t>PORCENTAJE TOTAL</t>
  </si>
  <si>
    <t>IR A PORTADA</t>
  </si>
  <si>
    <t>Código:</t>
  </si>
  <si>
    <t>Versión:</t>
  </si>
  <si>
    <t>PLANEACIÓN INSTITUCIONAL Y CALIDAD
DIRECCIÓN DE PLANEACIÓN INSTITUCIONAL Y CALIDAD
SISTEMA DE GESTIÓN
CONTROL DOCUMENTAL</t>
  </si>
  <si>
    <t>PLAN ANTICORRUPCIÓN Y DE ATENCIÓN AL CIUDADANO - SECRETARÍA DISTRITAL DE SALUD</t>
  </si>
  <si>
    <t>FORMULACIÓN DEL PLAN ANTICORRUPCIÓN Y DE ATENCIÓN AL CIUDADANO - PAAC</t>
  </si>
  <si>
    <t>TRIMESTRE I</t>
  </si>
  <si>
    <t>PROGRAMACIÓN TRIMESTRAL</t>
  </si>
  <si>
    <t>Elaboró: Samir Andrés Salazar Casallas / Revisó: Álvaro Augusto Amado Camacho; Lewis Jhossimar Palacios Muñoz / Aprobó: Juan Carlos Jaramillo Correa</t>
  </si>
  <si>
    <t>SDS-PYC-FT-043</t>
  </si>
  <si>
    <t>COMPONENTES DEL PAAC 2023</t>
  </si>
  <si>
    <t>Política de administración de gestión de riesgos.</t>
  </si>
  <si>
    <t>Director(a) de Planeación Institucional y Calidad</t>
  </si>
  <si>
    <t>Revisar la política de administración de gestión del riesgo y actualizarla en caso que se requiera.</t>
  </si>
  <si>
    <t>Comité Coordinador de Control Interno
Director(a) de Planeación Institucional y Calidad</t>
  </si>
  <si>
    <t>Construcción del mapa de riesgos de corrupción.</t>
  </si>
  <si>
    <t>Mapa de riesgos de corrupción actualizado.</t>
  </si>
  <si>
    <t>Validar y/o actualizar el contexto estratégico y/o mapa de riesgos de corrupción.</t>
  </si>
  <si>
    <t>Director(a) de Planeación Institucional y Calidad
Líderes de procesos</t>
  </si>
  <si>
    <t>2/01/2023
2/10/2023</t>
  </si>
  <si>
    <t>31/01/2023
29/12/2023</t>
  </si>
  <si>
    <t>Consulta y divulgación.</t>
  </si>
  <si>
    <t>Mapa de riesgos de corrupción publicado en la página web de la SDS</t>
  </si>
  <si>
    <t>Consolidar y solicitar la publicación del mapa de riesgos de corrupción  en la página web de la SDS, acorde con la validación y/o actualización realizada.</t>
  </si>
  <si>
    <t>Monitoreo y revisión.</t>
  </si>
  <si>
    <t>Autoevaluación e informe de riesgos de corrupción por cada proceso</t>
  </si>
  <si>
    <t>Realizar la autoevaluación e informe de riesgos de corrupción acorde con el lineamiento establecido.</t>
  </si>
  <si>
    <t>Seguimiento.</t>
  </si>
  <si>
    <t>Informe de seguimiento publicado en la página web de la SDS</t>
  </si>
  <si>
    <t>Jefe de la Oficina de Control Interno</t>
  </si>
  <si>
    <t>Transparencia Pasiva</t>
  </si>
  <si>
    <t>Instrumentos de Gestión de la Información</t>
  </si>
  <si>
    <t>Criterio Diferencial de Accesibilidad</t>
  </si>
  <si>
    <t>Informe de solicitudes de acceso a información.</t>
  </si>
  <si>
    <t>Formulación del Plan de Transparencia 2023</t>
  </si>
  <si>
    <t>Formular, revisar y aprobar el Plan de Transparencia 2023</t>
  </si>
  <si>
    <t>Socializar el Plan de Transparencia 2023 en el Comité Institucional de Gestión y Desempeño</t>
  </si>
  <si>
    <t>Monitoreo del Plan de Transparencia 2023</t>
  </si>
  <si>
    <t>Consolidar los informes trimestrales y reportar los avances al Comité Institucional de Gestión y Desempeño</t>
  </si>
  <si>
    <t>Desarrollar la Mesa Técnica de Transparencia y Acceso a la Información Pública de la entidad</t>
  </si>
  <si>
    <t>Datos abiertos de la SDS publicados y actualizados.</t>
  </si>
  <si>
    <t>Director(a) de Urgencias y
Emergencias en Salud</t>
  </si>
  <si>
    <t>Director(a) de Aseguramiento y Garantía del Derecho a la Salud</t>
  </si>
  <si>
    <t>Director(a) de Provisión de Servicios de Salud</t>
  </si>
  <si>
    <t>Director(a) de Salud Colectiva</t>
  </si>
  <si>
    <t>Director(a) de Epidemiología, Análisis y Gestión de Políticas de Salud Colectiva</t>
  </si>
  <si>
    <t>Gestionar técnicamente la publicación de los conjuntos de datos remitidos por las dependencias en el portal datosabiertos.bogota.gov.co</t>
  </si>
  <si>
    <t>Director(a) de Gestión del Talento Humano</t>
  </si>
  <si>
    <t>Realizar mensualmente la actualización de novedades en la plataforma del SIDEAP cargando el formato de novedades de la cuenta mensual remitido a la Contraloría de Bogotá, para mantener actualizado el directorio de contratistas de prestación de servicios.</t>
  </si>
  <si>
    <t>Subdirector(a) de Contratación</t>
  </si>
  <si>
    <t>Mantener actualizada información relacionada con organigrama, funciones y deberes y solicitar la actualización en la página web de la SDS en caso que se requiera.</t>
  </si>
  <si>
    <t>Director(a) de Servicio a la Ciudadanía</t>
  </si>
  <si>
    <t>Mantener actualizada información relacionada con los puntos de atención al ciudadano, horario de atención y canales de comunicación, y solicitar la actualización en la página web de la SDS en caso que se requiera.</t>
  </si>
  <si>
    <t>Información actualizada sobre estructura orgánica, funciones y deberes, plataforma estratégica, ubicación de sedes y horarios de atención al público, entre otros.</t>
  </si>
  <si>
    <t xml:space="preserve">Mantener publicada y actualizada la información en la página web de la SDS y el micrositio de Transparencia y Acceso a la Información Pública. </t>
  </si>
  <si>
    <t>Director(a) de Planeación Institucional y Calidad
Director(a) de Tecnologías de la Información y Comunicaciones - TIC
Jefe de la Oficina Asesora de Comunicaciones</t>
  </si>
  <si>
    <t>Información de calidad y en lenguaje comprensible.</t>
  </si>
  <si>
    <t>Subsecretario(a) de Gestión Territorial, Participación y Servicio a la Ciudadanía - Director(a) de Participación Social, Gestión Territorial y Transectorialidad 
Subsecretario(a) de Planeación y Gestión Sectorial - Director(a) de Planeación Sectorial y Director(a) de DAEPDSS
Jefe de la Oficina Asesora de Comunicaciones</t>
  </si>
  <si>
    <t>Elaborar y publicar documento diagnóstico de la Rendición de Cuentas del año inmediatamente anterior.</t>
  </si>
  <si>
    <t>Informe de Gestión de la Secretaría Distrital de Salud elaborado y publicado de acuerdo con lo establecido en Manual Único de Rendición de Cuentas del DAFP.</t>
  </si>
  <si>
    <t>Elaborar los lineamientos y socializar las directrices para la solicitud y entrega de información de calidad y en lenguaje comprensible, como insumo para consolidación del Informe.</t>
  </si>
  <si>
    <t>Subsecretario(a) de Planeación y Gestión Sectorial
Director(a) de Planeación Sectorial
Director(a) de Análisis de Entidades Públicas Distritales del Sector Salud
Jefe de la Oficina Asesora de Comunicaciones</t>
  </si>
  <si>
    <t>Publicar información relevante para el ejercicio de rendición de cuentas y control social en la página web de la entidad.</t>
  </si>
  <si>
    <t>Actualizar mensualmente el calendario de la página web con las actividades de participación social.</t>
  </si>
  <si>
    <t>Jefe  de la Oficina Asesora de Comunicaciones
Director(a) de Participación Social, Gestión Territorial y Transectorialidad</t>
  </si>
  <si>
    <t>Divulgar información del ejercicio de control social en la página web del Observatorio de Salud SALUDATA.</t>
  </si>
  <si>
    <t>Subsecretario(a) de Planeación y Gestión Sectorial
Director(a) de Participación Social, Gestión Territorial y Transectorialidad.</t>
  </si>
  <si>
    <t>Recopilar y publicar trimestralmente en la Página Web de la entidad material (boletines, medios, redes sociales, entre otros) que dé cuenta de las diferentes acciones de difusión de información que  se desarrollan en el marco de la Rendición de Cuentas durante la vigencia.</t>
  </si>
  <si>
    <t xml:space="preserve">Jefe  de la Oficina Asesora de Comunicaciones
</t>
  </si>
  <si>
    <t>Diálogo de doble vía con la ciudadanía y sus organizaciones, garantizando el enfoque diferencial, poblacional y de género.</t>
  </si>
  <si>
    <t>Articular la Rendición de cuentas y el control social como proceso de verificación, seguimiento y evaluación por parte de ciudadanía comprometida en las veedurías ciudadanas, garantizando el enfoque diferencial, poblacional y de género.</t>
  </si>
  <si>
    <t>Subsecretario(a) de Gestión Territorial, Participación y Servicio a la Ciudadanía.
Director(a) de Participación Social, Gestión Territorial y Transectorialidad</t>
  </si>
  <si>
    <t>Articular la Rendición de cuentas y el control social como proceso de verificación y seguimiento por parte de ciudadanía comprometida en los diferentes ejercicios de participación social adelantados por la SDS.</t>
  </si>
  <si>
    <t>Realizar acciones  digitales y análogas para Consultar las expectativas de información de los grupos de valor y ciudadanía en general para  Rendición de Cuentas Sector Salud, garantizando el enfoque diferencial, poblacional y de género.</t>
  </si>
  <si>
    <t>Diseñar,  aplicar, tabular y elaborar informe de consulta de expectativas de información de la ciudadanía para la Rendición de Cuentas del Sector Salud.</t>
  </si>
  <si>
    <t xml:space="preserve">Subsecretario(a) de Gestión Territorial, Participación y Servicio a la Ciudadanía.
Director(a) de Participación Social, Gestión Territorial y Transectorialidad.
Jefe de la Oficina Asesora de Comunicaciones
</t>
  </si>
  <si>
    <t>Cuatro (4) espacios de encuentro del sector salud con enfoque diferencial, poblacional y de género para rendir cuentas a la ciudad.</t>
  </si>
  <si>
    <t>Subsecretario(a) de Gestión Territorial, Participación y Servicio a la Ciudadanía.
Subsecretario(a) de Planeación y Gestión Sectorial
Jefe de la Oficina Asesora de Comunicaciones
Director(a) de Participación Social, Gestión Territorial y Transectorialidad
Director(a) de Análisis de Entidades Públicas Distritales del Sector Salud</t>
  </si>
  <si>
    <t>Realizar los cuatro (4) diálogos ciudadanos participativos de acuerdo con la metodología definida.</t>
  </si>
  <si>
    <t>Responsabilidad para el fomento de la Cultura de Rendición de Cuentas y resultados de la gestión.</t>
  </si>
  <si>
    <t>Publicar en la página web de la entidad las intervenciones de la ciudadanía dadas durante los espacios principales de rendición de cuentas del sector salud.</t>
  </si>
  <si>
    <t>Sistematizar, direccionar y hacer seguimiento a las intervenciones ciudadanas dadas durante los espacios principales de rendición de cuentas del sector salud, a través del Sistema Distrital para la Gestión de Peticiones Ciudadanas "Bogotá Te Escucha".</t>
  </si>
  <si>
    <t>Director(a) de Participación Social, Gestión Territorial y Transectorialidad</t>
  </si>
  <si>
    <t>Usar la plataforma Colibrí para el seguimiento a los compromisos de la entidad en temas de rendición de cuentas.</t>
  </si>
  <si>
    <t>Realizar seguimiento a los compromisos adquiridos por la SDS a través de la plataforma Colibrí de la Veeduría Distrital.</t>
  </si>
  <si>
    <t>Director(a) de Planeación Sectorial</t>
  </si>
  <si>
    <t>Evaluación y retroalimentación a la gestión institucional.</t>
  </si>
  <si>
    <t>Aplicar, tabular y analizar encuestas posteriores a los espacios de encuentro del sector salud con enfoque diferencial, poblacional y de género para rendir cuentas a la ciudad.</t>
  </si>
  <si>
    <t>Subsecretario(a) de Gestión Territorial, Participación y Servicio a la Ciudadanía.
Subsecretario(a) de Planeación y Gestión Sectorial
Jefe de la Oficina Asesora de Comunicaciones
Director(a) de Participación Social, Gestión Territorial y Transectorialidad</t>
  </si>
  <si>
    <t>Estrategia de rendición de cuentas 2023 publicada en la página web de la SDS, de acuerdo a las líneas metodológicas del Manual Único de Rendición de Cuentas del Departamento Administrativo de la Función Pública – DAFP.</t>
  </si>
  <si>
    <t>Realizar Mesas de trabajo para la elaboración del Plan de Acción Rendición de Cuentas 2023.</t>
  </si>
  <si>
    <t>Consolidar el informe de la gestión anual 2023 de la Secretaría Distrital de Salud, en lenguaje comprensible, incluyendo el porcentaje de cumplimiento de las metas y recursos asignados y ejecutados en el Plan Distrital de Desarrollo y de las Entidades Adscritas y Vinculadas al Sector Salud para el espacio principal  de Rendición de Cuentas y publicarlo en la Página Web de la SDS.</t>
  </si>
  <si>
    <t>Elaborar la metodología para la realización del diálogo ciudadano en el marco del ejercicio de Rendición de Cuentas del Sector Salud 2023.</t>
  </si>
  <si>
    <t>Informe de evaluación de Rendición de Cuentas vigencia 2023 publicado en la página web de la SDS.</t>
  </si>
  <si>
    <t>Elaborar informe de Evaluación de la estrategia de Rendición de Cuentas Vigencia 2023</t>
  </si>
  <si>
    <t>Estructura administrativa y direccionamiento estratégico.</t>
  </si>
  <si>
    <t xml:space="preserve">Planear y reservar los recursos necesarios para el desarrollo de los procedimientos y funciones para la consolidación de la Política Publica Distrital de Servicio al Ciudadano. </t>
  </si>
  <si>
    <t>Crear una (1) mesa técnica al Comité Institucional de Gestión y Desempeño de "Relacionamiento con el Ciudadano".</t>
  </si>
  <si>
    <t>Desarrollar las acciones correspondientes para la aprobación y puesta en funcionamiento de una nueva mesa técnica del CIGD, denominada "Relacionamiento con el Ciudadano" donde se integren el desarrollo de las Políticas de Servicio a la Ciudadanía, Racionalización de Trámites, Participación Ciudadana y Transparencia y acceso a la información pública.</t>
  </si>
  <si>
    <t>Fortalecimiento de los canales de atención.</t>
  </si>
  <si>
    <t>Garantizar el 100% de los servicios de filtro a la totalidad de la ciudadanía que acude al From Office  en la sede central de la Secretaria Distrital de Salud, para acceder de forma efectiva al sistema de turnos de la entidad.</t>
  </si>
  <si>
    <t xml:space="preserve">Disponer de personal idóneo para realizar el primer contacto con la ciudadanía, previo a la emisión del turno de atención en la sede principal de la SDS </t>
  </si>
  <si>
    <t>Estandarizar al interior de la SDS, uno (1) instructivo de manejo operativo del canal de atención telefónico SDS-GSS-INS-014.</t>
  </si>
  <si>
    <t xml:space="preserve">Implementar las acciones necesarias con el fin de apropiar el instructivo de manejo del canal telefónico en la SDS, en todas las dependencias de la entidad, así como los protocolos de atención de llamadas telefónicas descrito en el manual de servicio a la ciudadanía.    </t>
  </si>
  <si>
    <t>Talento humano.</t>
  </si>
  <si>
    <t>Realizar la socialización al 100% de personas del From Office de la SDS, que prestan servicios de atención directa a la ciudadanía, frente a los protocolos de atención, con énfasis en atención diferencial, así como también del Manual de Servicio a la Ciudadanía Distrital.</t>
  </si>
  <si>
    <t>Normativo y procedimental.</t>
  </si>
  <si>
    <t xml:space="preserve">Elaborar un (1) informe trimestral frente al comportamiento y gestión de los derechos de petición registrados en la Sistema Distrital de Peticiones Ciudadanas "Bogotá Te Escucha" para la Secretaria Distrital de Salud. </t>
  </si>
  <si>
    <t>Relacionamiento con el ciudadano.</t>
  </si>
  <si>
    <t>31/06/2023</t>
  </si>
  <si>
    <t>Apropiar el 100% de recursos necesarios para garantizar el funcionamiento de la Dirección de Servicio a la Ciudadanía.</t>
  </si>
  <si>
    <t>Designar profesionales para la atención ciudadana en los diferentes canales dispuestos: red CADE- SuperCADE, módulos presenciales SDS, canales virtuales y telefónicos.</t>
  </si>
  <si>
    <t>Garantizar la atención de los ciudadanos en el 100% de los canales dispuestos por la SDS para tal fin, con funcionario idóneos para su atención efectiva.</t>
  </si>
  <si>
    <t>Desarrollar los contenidos que permita generar una pieza audiovisual de posicionamiento de la Dirección, el uso correcto y aprovechamiento de los canales virtual, presencial y telefónico.</t>
  </si>
  <si>
    <t>Desarrollar los contenidos de los informes trimestrales de seguimiento a la gestión de PQRS en la SDS, donde se especifiquen las denuncias realizas por presuntos actos de corrupción.</t>
  </si>
  <si>
    <t>Incluir dentro del Plan de Capacitaciones de Servicio a la Ciudadanía, la socialización del Manual de Servicio a la Ciudadanía de la Secretaria General de la Alcaldía Mayor, con su respectiva programación dentro de la vigencia 2023.</t>
  </si>
  <si>
    <t>Director(a) de Planeación Institucional y Calidad / Director(a) de Servicio a la Ciudadanía</t>
  </si>
  <si>
    <t>Realizar la actualización del Portafolio de trámites y servicios para la vigencia 2023 y solicitar su publicación en la página web de la SDS.</t>
  </si>
  <si>
    <t>Documentos asociados a la gestión de PQRS de la SDS actualizados.</t>
  </si>
  <si>
    <t>Tramitar el 100% de las solicitudes de acceso a la información pública que ingresen por los diferentes canales de atención dispuestos por la SDS, dentro de los tiempos establecidos por la normatividad vigente.</t>
  </si>
  <si>
    <t>Implementar acciones para mejorar la accesibilidad de las personas con discapacidad y/o pertenecientes a diferentes grupos étnicos y culturales.</t>
  </si>
  <si>
    <t>Realizar tres (3) intervenciones de contenidos de trámites y servicios, para la inclusión de lenguaje inclusivo y diferencial. en las descripciones de los requisitos, pasos, e información relaciona con los mismos</t>
  </si>
  <si>
    <t>Incorporar dentro del equipo de trabajo de la Dirección de Servicio a la Ciudadanía, el servicio de interpretación en lengua de señas, para la prestación de un servicio constante y diferencial de atención a la ciudadanía que acude a la sede central de la Secretaria de Salud.</t>
  </si>
  <si>
    <t>Informes trimestrales sobre peticiones, en donde contenga un numeral específico para solicitudes de acceso a la información.</t>
  </si>
  <si>
    <t>Mantener en el informe de peticiones, quejas y reclamos, el numeral específico para las solicitudes de información.</t>
  </si>
  <si>
    <t>Director(a) de Tecnologías de la Información y las Comunicaciones - TIC</t>
  </si>
  <si>
    <t>Inventario de activos de información de tipo  hardware, software y servicios de la SDS actualizado y publicado en la página web de la SDS.</t>
  </si>
  <si>
    <t>Realizar la asistencia técnica a los procesos de la SDS, para el levantamiento del inventario de activos de información de tipo hardware, software y servicios para la vigencia 2023.</t>
  </si>
  <si>
    <t>Esquema de publicación de información.</t>
  </si>
  <si>
    <t xml:space="preserve">Director(a) de Tecnologías de la Información y las Comunicaciones - TIC
</t>
  </si>
  <si>
    <t>Director(a) de Tecnologías de la Información y las Comunicaciones - TIC
Director(a) de Planeación Institucional y Calidad
Jefe de la Oficina Asesora de Comunicaciones</t>
  </si>
  <si>
    <t>Realizar la actualización del esquema de publicación para la vigencia 2023.</t>
  </si>
  <si>
    <t>Código de Integridad</t>
  </si>
  <si>
    <t>Alistamiento: Capacitación y retroalimentación Gestores de Integridad.</t>
  </si>
  <si>
    <t>Realizar capacitaciones internas y/o externas a los gestores de integridad elegidos en la entidad, para el fortalecimiento de sus capacidades.</t>
  </si>
  <si>
    <t>Armonización: Socialización del Código de integridad</t>
  </si>
  <si>
    <t>Divulgar periódicamente por los medios disponibles en la entidad los valores adoptados en el código de integridad.</t>
  </si>
  <si>
    <t>Implementación: Plan de trabajo</t>
  </si>
  <si>
    <t>Formular el plan de trabajo de Apropiación del Código de Integridad para la vigencia 2023</t>
  </si>
  <si>
    <t>Director(a) de Gestión del Talento Humano
Equipo de Gestores de Integridad</t>
  </si>
  <si>
    <t>Ejecutar el plan de trabajo de acuerdo con el cronograma establecido para la vigencia 2023.</t>
  </si>
  <si>
    <t>Monitoreo y evaluación: Informe de monitoreo y evaluación Pos-test de apropiación del Código de Integridad.</t>
  </si>
  <si>
    <t>Hacer seguimiento a las actividades propuestas en el plan de trabajo desarrollado durante la vigencia 2023.</t>
  </si>
  <si>
    <t>Aplicar el pos-test de apropiación del Código de Integridad en la Entidad para la vigencia 2023.</t>
  </si>
  <si>
    <t>Sistema de Gestión de Documentos Electrónicos de Archivo - SGDEA contratado.</t>
  </si>
  <si>
    <t>Gestión Documental</t>
  </si>
  <si>
    <t>Entrega de Licenciamiento para Capital Salud, Subredes Centro Oriente, Norte, Sur y Sur Occidente.</t>
  </si>
  <si>
    <t>Director(a) de Tecnologías de la Información y las Comunicaciones - TIC y Archivos del Estado</t>
  </si>
  <si>
    <t>Realizar la actualización de las novedades en la plataforma SIDEAP cuando sea necesario, con el fin de mantener actualizada la información del Directorio de los Servidores de Planta.</t>
  </si>
  <si>
    <t>Fortalecer  las competencias de servidores en el marco del Plan Institucional de Capacitación que considere temáticas relacionadas con el Servicio al Ciudadano, valores institucionales y lucha contra la corrupción.</t>
  </si>
  <si>
    <t>Gestionar la realización de una (1) actividad de capacitación relacionada con los temas de Servicio al Ciudadano o lucha contra la corrupción.</t>
  </si>
  <si>
    <t xml:space="preserve">Director(a) de Gestión del Talento Humano </t>
  </si>
  <si>
    <t>Identificar, crear y/o actualizar los conjuntos de datos abiertos de la SDS durante la vigencia 2023.</t>
  </si>
  <si>
    <t>Realizar las adecuaciones correspondientes, que permitan la orientación de la población en condición de discapacidad en el punto de atención nivel central SDS</t>
  </si>
  <si>
    <t>Director(a) de Servicio a la Ciudadanía
Subdirector(a) de Bienes y Servicios</t>
  </si>
  <si>
    <t>Cuadro de caracterización documental - registro de activos de información de la SDS e índice de información clasificada y reservada actualizados.</t>
  </si>
  <si>
    <t>Solicitar a los procesos de la SDS realizar la actualización del Cuadro de Caracterización Documental - Registro de Activos de Información e Índice de Información Clasificada y Reservada para la vigencia 2023.</t>
  </si>
  <si>
    <t>Subdirector(a) de Bienes y Servicios</t>
  </si>
  <si>
    <t>Registro y autorización de títulos en el área de la salud</t>
  </si>
  <si>
    <t>ADMINISTRATIVA</t>
  </si>
  <si>
    <t>Reconocimiento de personería jurídica de fundaciones, corporaciones y/o asociaciones de utilidad común y/o sin ánimo de lucro.</t>
  </si>
  <si>
    <t>TECNOLÓGICA</t>
  </si>
  <si>
    <t>Trámite Totalmente en Línea</t>
  </si>
  <si>
    <t>El solicitante, tiene que acercase de forma presencial a la sede principal de la SDS, para realizar la radicación de los documentos exigidos para el trámite, en los horarios establecidos por la Secretaria Distrital de Salud.</t>
  </si>
  <si>
    <t>Se desarrollará una plataforma tecnológica que permitirá la realización del trámite 100% vía web, desde cualquier conexión a internet, 24 horas al día, los (7) días de la semana, en el solicitante, podrá adjuntar los documentos exigidos en formato digital y cumplir las condiciones legales establecidas.</t>
  </si>
  <si>
    <t>Disminución de costos en tiempo y dinero para el ciudadano y para la SDS, disminución de tiempos de espera en sala  y eliminación de filas en ventanillas institucionales.</t>
  </si>
  <si>
    <t>Reforma de estatutos de fundaciones, corporaciones y/o asociaciones de utilidad común y/o sin ánimo de lucro.</t>
  </si>
  <si>
    <t>Reducción del tiempo de respuesta o duración del trámite</t>
  </si>
  <si>
    <t>Director(a) de Calidad de
Servicios de Salud</t>
  </si>
  <si>
    <t>Verificar y evaluar la elaboración, seguimiento y control del Mapa de Riesgos de Corrupción de la SDS.</t>
  </si>
  <si>
    <t>Cada cuatro (4) meses
16/01/2023 (con corte a 31 de diciembre 2022)
13/05/2023 (con corte a abril de 2023)
14/09/2023 (con corte a agosto de 2023)</t>
  </si>
  <si>
    <t>Primer seguimiento
17/01/2023
Segundo seguimiento
15/05/2023
Tercer seguimiento
14/09/2023</t>
  </si>
  <si>
    <t>Director(a) de Calidad de
Servicios de Salud
Director(a) de Tecnologías de la Información y las Comunicaciones - TIC</t>
  </si>
  <si>
    <t>Se desarrollará una plataforma tecnológica que permitirá la realización del trámite 100% vía web, desde cualquier conexión a internet, 24 horas al día, los (7) días de la semana, en la cual el ciudadano o solicitante, podrá adjuntar los documentos exigidos en formato digital y cumplir las condiciones legales establecidas.</t>
  </si>
  <si>
    <t>Se implementarán las acciones administrativas tendientes a reducir los tiempos internos de gestión, a partir de la adecuación y mejoramiento de los procesos del trámite, con propósito lograr su gestión en 20 días hábiles.</t>
  </si>
  <si>
    <t>Gestión Contractual</t>
  </si>
  <si>
    <t>Actualizar en el espacio de "Comunidades Étnicas" en la página web de la SDS, la información remitida por las dependencias responsables de la publicación de los documentos traducidos a lenguas nativas de los grupos étnicos y culturales.</t>
  </si>
  <si>
    <t>Entrenamiento y evaluación de adherencia a supervisores de contratos y convenios.</t>
  </si>
  <si>
    <t xml:space="preserve">Realizar entrenamiento a los supervisores de contratos y convenios en la aplicación de los Lineamientos de Supervisión. </t>
  </si>
  <si>
    <t xml:space="preserve">Realizar entrenamiento a los supervisores de contratos y convenios en el tema de publicación de la información. </t>
  </si>
  <si>
    <t>Realizar entrenamiento a los supervisores de contratos y convenios en el tema de obligaciones y responsabilidades de los supervisores.</t>
  </si>
  <si>
    <t>Realizar entrenamiento a los supervisores de contratos y convenios en la aplicación en el tema de manejo de la plataforma SECOP II.</t>
  </si>
  <si>
    <t>Realizar entrenamiento a los supervisores de contratos y convenios  en el tema de liquidación de contratos.</t>
  </si>
  <si>
    <t xml:space="preserve">
Transparencia Activa</t>
  </si>
  <si>
    <t xml:space="preserve">Director(a) de Servicio a la Ciudadanía / Jefe Oficina de Comunicaciones /Director(a) de Calidad de Servicios de Salud </t>
  </si>
  <si>
    <t>Director(a) de Calidad de Servicios de Salud o Subdirector(a) de Calidad y Seguridad en Servicios de Salud</t>
  </si>
  <si>
    <t xml:space="preserve">Ejecutar la tercera etapa de adecuación de espacios físicos con ayudas para la accesibilidad efectiva de ciudadanos con discapacidad. </t>
  </si>
  <si>
    <t>Realizar dos (2) socializaciones a la ciudadanía sobre cultura anti corrupción</t>
  </si>
  <si>
    <t>Realizar de forma pedagógica socializaciones de la importancia de la participación ciudadana en la construcción de los Planes Anticorrupción y de atención al ciudadano en un ejercicio de corresponsabilidad entre la institución y la comunidad.</t>
  </si>
  <si>
    <t>Director (a) de Servicio a la Ciudadanía</t>
  </si>
  <si>
    <t>Elaborar un (1) informe de la Estrategia de Control Social y Rendición de Cuentas de los proyectos priorizados por la administración del sector salud de Bogotá D.C.</t>
  </si>
  <si>
    <t>Realizar Dos (2) jornadas de control social al cumplimiento de las acciones comprometidas en los diferentes componentes del PAAC 2023.</t>
  </si>
  <si>
    <t>Director(a) de Participación Social, Transectorialidad / Director(a) de Planeación Institucional y Calidad</t>
  </si>
  <si>
    <t>Realizar dos (2) jornadas de fortalecimiento de  competencias del personal de Servicio a la Ciudadanía en protocolos de atención diferencial, incluyendo al personal de seguridad de la entidad.</t>
  </si>
  <si>
    <t>En la actualidad, el tiempo de duración para la expedición de la resolución de Registro y autorización de títulos en el área de la salud es de 30 días hábiles, contados a partir de la fecha de presentación de la documentación requerida.</t>
  </si>
  <si>
    <t xml:space="preserve">Disminución de diez (10) hábiles, lo cual genera mayor oportunidad en el ejercicio profesional en área de seguridad y salud en el trabajo. Para la entidad, la disminución de PQRS y mayores estándares de calidad. </t>
  </si>
  <si>
    <t xml:space="preserve">Elaborar 1 pieza audiovisual de posicionamiento y difusión para la ciudadanía sobre la Dirección y los canales de atención que opera. </t>
  </si>
  <si>
    <t xml:space="preserve">Capacitaciones en el sistema en Capital Salud, Subredes Centro Oriente, Norte, Sur y Sur Occidente. Salida a producción del sistema con su respectivo soporte técnico de nivel 2 y soporte de parametrización  </t>
  </si>
  <si>
    <t>Entrega token de firmas digitales a las entidades para el manejo de firma Digital sobre el sistema de Gestión Documental.</t>
  </si>
  <si>
    <t xml:space="preserve">Capacitaciones en el sistema en la Secretaría Distrital de Salud, salida a producción del sistema con su respectivo soporte técnico de nivel 2 y soporte de parametrización  </t>
  </si>
  <si>
    <t>Realizar la medición a la política de administración de riesgos de la SDS.</t>
  </si>
  <si>
    <t>Política de administración de riesgos.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</si>
</sst>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0">
    <font>
      <sz val="11"/>
      <color theme="1"/>
      <name val="Calibri"/>
      <family val="2"/>
    </font>
    <font>
      <sz val="11"/>
      <color indexed="8"/>
      <name val="Calibri"/>
      <family val="2"/>
    </font>
    <font>
      <b/>
      <u val="single"/>
      <sz val="16"/>
      <name val="Arial"/>
      <family val="2"/>
    </font>
    <font>
      <sz val="12"/>
      <name val="Arial"/>
      <family val="2"/>
    </font>
    <font>
      <sz val="10"/>
      <name val="Arial"/>
      <family val="2"/>
    </font>
    <font>
      <sz val="10"/>
      <color indexed="8"/>
      <name val="Arial"/>
      <family val="2"/>
    </font>
    <font>
      <u val="single"/>
      <sz val="11"/>
      <color indexed="30"/>
      <name val="Calibri"/>
      <family val="2"/>
    </font>
    <font>
      <sz val="10"/>
      <color indexed="8"/>
      <name val="Calibri"/>
      <family val="2"/>
    </font>
    <font>
      <sz val="12"/>
      <color indexed="8"/>
      <name val="Arial"/>
      <family val="2"/>
    </font>
    <font>
      <sz val="11"/>
      <color indexed="8"/>
      <name val="Arial"/>
      <family val="2"/>
    </font>
    <font>
      <sz val="18"/>
      <color indexed="9"/>
      <name val="Arial"/>
      <family val="2"/>
    </font>
    <font>
      <b/>
      <sz val="16"/>
      <color indexed="56"/>
      <name val="Arial"/>
      <family val="2"/>
    </font>
    <font>
      <b/>
      <u val="single"/>
      <sz val="16"/>
      <color indexed="12"/>
      <name val="Arial"/>
      <family val="2"/>
    </font>
    <font>
      <b/>
      <sz val="16"/>
      <color indexed="9"/>
      <name val="Arial"/>
      <family val="2"/>
    </font>
    <font>
      <sz val="8"/>
      <color indexed="8"/>
      <name val="Arial"/>
      <family val="2"/>
    </font>
    <font>
      <b/>
      <sz val="12"/>
      <color indexed="9"/>
      <name val="Arial"/>
      <family val="2"/>
    </font>
    <font>
      <sz val="9"/>
      <color indexed="8"/>
      <name val="Arial"/>
      <family val="2"/>
    </font>
    <font>
      <b/>
      <sz val="18"/>
      <color indexed="9"/>
      <name val="Arial"/>
      <family val="2"/>
    </font>
    <font>
      <u val="single"/>
      <sz val="11"/>
      <color indexed="25"/>
      <name val="Calibri"/>
      <family val="2"/>
    </font>
    <font>
      <b/>
      <sz val="2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sz val="12"/>
      <color theme="1"/>
      <name val="Arial"/>
      <family val="2"/>
    </font>
    <font>
      <sz val="11"/>
      <color theme="1"/>
      <name val="Arial"/>
      <family val="2"/>
    </font>
    <font>
      <sz val="18"/>
      <color theme="0"/>
      <name val="Arial"/>
      <family val="2"/>
    </font>
    <font>
      <b/>
      <sz val="16"/>
      <color rgb="FF002060"/>
      <name val="Arial"/>
      <family val="2"/>
    </font>
    <font>
      <b/>
      <u val="single"/>
      <sz val="16"/>
      <color rgb="FF0000FF"/>
      <name val="Arial"/>
      <family val="2"/>
    </font>
    <font>
      <b/>
      <sz val="16"/>
      <color theme="0"/>
      <name val="Arial"/>
      <family val="2"/>
    </font>
    <font>
      <sz val="8"/>
      <color theme="1"/>
      <name val="Arial"/>
      <family val="2"/>
    </font>
    <font>
      <b/>
      <sz val="12"/>
      <color theme="0"/>
      <name val="Arial"/>
      <family val="2"/>
    </font>
    <font>
      <sz val="10"/>
      <color rgb="FF000000"/>
      <name val="Arial"/>
      <family val="2"/>
    </font>
    <font>
      <sz val="10"/>
      <color theme="1"/>
      <name val="Arial"/>
      <family val="2"/>
    </font>
    <font>
      <b/>
      <sz val="18"/>
      <color theme="0"/>
      <name val="Arial"/>
      <family val="2"/>
    </font>
    <font>
      <sz val="9"/>
      <color rgb="FF000000"/>
      <name val="Arial"/>
      <family val="2"/>
    </font>
    <font>
      <sz val="9"/>
      <color theme="1"/>
      <name val="Arial"/>
      <family val="2"/>
    </font>
    <font>
      <b/>
      <sz val="2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bgColor indexed="64"/>
      </patternFill>
    </fill>
    <fill>
      <patternFill patternType="solid">
        <fgColor rgb="FFC00000"/>
        <bgColor indexed="64"/>
      </patternFill>
    </fill>
    <fill>
      <patternFill patternType="solid">
        <fgColor theme="4" tint="-0.49996998906135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2060"/>
      </left>
      <right/>
      <top style="medium">
        <color rgb="FF002060"/>
      </top>
      <bottom/>
    </border>
    <border>
      <left/>
      <right/>
      <top style="medium">
        <color rgb="FF002060"/>
      </top>
      <bottom/>
    </border>
    <border>
      <left/>
      <right style="medium">
        <color rgb="FF002060"/>
      </right>
      <top style="medium">
        <color rgb="FF002060"/>
      </top>
      <bottom/>
    </border>
    <border>
      <left style="medium">
        <color rgb="FF002060"/>
      </left>
      <right/>
      <top/>
      <bottom/>
    </border>
    <border>
      <left/>
      <right style="medium">
        <color rgb="FF002060"/>
      </right>
      <top/>
      <bottom/>
    </border>
    <border>
      <left style="medium">
        <color rgb="FF002060"/>
      </left>
      <right/>
      <top/>
      <bottom style="medium">
        <color rgb="FF002060"/>
      </bottom>
    </border>
    <border>
      <left/>
      <right/>
      <top/>
      <bottom style="medium">
        <color rgb="FF002060"/>
      </bottom>
    </border>
    <border>
      <left/>
      <right style="medium">
        <color rgb="FF002060"/>
      </right>
      <top/>
      <bottom style="medium">
        <color rgb="FF002060"/>
      </bottom>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bottom/>
    </border>
    <border>
      <left style="thin"/>
      <right style="thin"/>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21">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33" borderId="0" xfId="0" applyFont="1" applyFill="1" applyAlignment="1">
      <alignment/>
    </xf>
    <xf numFmtId="0" fontId="0" fillId="33" borderId="0" xfId="0" applyFill="1" applyAlignment="1">
      <alignment/>
    </xf>
    <xf numFmtId="0" fontId="57" fillId="33" borderId="10" xfId="0" applyFont="1" applyFill="1" applyBorder="1" applyAlignment="1">
      <alignment/>
    </xf>
    <xf numFmtId="0" fontId="57" fillId="33" borderId="11" xfId="0" applyFont="1" applyFill="1" applyBorder="1" applyAlignment="1">
      <alignment/>
    </xf>
    <xf numFmtId="0" fontId="57" fillId="33" borderId="12" xfId="0" applyFont="1" applyFill="1" applyBorder="1" applyAlignment="1">
      <alignment/>
    </xf>
    <xf numFmtId="0" fontId="57" fillId="33" borderId="13" xfId="0" applyFont="1" applyFill="1" applyBorder="1" applyAlignment="1">
      <alignment/>
    </xf>
    <xf numFmtId="0" fontId="57" fillId="33" borderId="14" xfId="0" applyFont="1" applyFill="1" applyBorder="1" applyAlignment="1">
      <alignment/>
    </xf>
    <xf numFmtId="0" fontId="57" fillId="0" borderId="0" xfId="0" applyFont="1" applyAlignment="1">
      <alignment/>
    </xf>
    <xf numFmtId="0" fontId="58" fillId="33" borderId="0" xfId="0" applyFont="1" applyFill="1" applyAlignment="1">
      <alignment horizontal="center" vertical="center"/>
    </xf>
    <xf numFmtId="0" fontId="59" fillId="33" borderId="0" xfId="0" applyFont="1" applyFill="1" applyAlignment="1">
      <alignment horizontal="center" vertical="center"/>
    </xf>
    <xf numFmtId="0" fontId="57" fillId="33" borderId="0" xfId="0" applyFont="1" applyFill="1" applyAlignment="1">
      <alignment horizontal="left"/>
    </xf>
    <xf numFmtId="49" fontId="60" fillId="33" borderId="0" xfId="46" applyNumberFormat="1" applyFont="1" applyFill="1" applyBorder="1" applyAlignment="1">
      <alignment horizontal="left" vertical="center"/>
    </xf>
    <xf numFmtId="0" fontId="57" fillId="33" borderId="15" xfId="0" applyFont="1" applyFill="1" applyBorder="1" applyAlignment="1">
      <alignment/>
    </xf>
    <xf numFmtId="0" fontId="57" fillId="33" borderId="16" xfId="0" applyFont="1" applyFill="1" applyBorder="1" applyAlignment="1">
      <alignment/>
    </xf>
    <xf numFmtId="0" fontId="57" fillId="33" borderId="17" xfId="0" applyFont="1" applyFill="1" applyBorder="1" applyAlignment="1">
      <alignment/>
    </xf>
    <xf numFmtId="10" fontId="61" fillId="34" borderId="18" xfId="0" applyNumberFormat="1" applyFont="1" applyFill="1" applyBorder="1" applyAlignment="1">
      <alignment horizontal="center" vertical="center"/>
    </xf>
    <xf numFmtId="0" fontId="62" fillId="33" borderId="0" xfId="0" applyFont="1" applyFill="1" applyBorder="1" applyAlignment="1">
      <alignment vertical="center" wrapText="1"/>
    </xf>
    <xf numFmtId="0" fontId="0" fillId="33" borderId="0" xfId="0" applyFill="1" applyBorder="1" applyAlignment="1">
      <alignment/>
    </xf>
    <xf numFmtId="0" fontId="62" fillId="0" borderId="19" xfId="0" applyFont="1" applyBorder="1" applyAlignment="1">
      <alignment vertical="center" wrapText="1"/>
    </xf>
    <xf numFmtId="0" fontId="63"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56" fillId="3" borderId="20" xfId="0" applyFont="1" applyFill="1" applyBorder="1" applyAlignment="1">
      <alignment horizontal="justify" vertical="center" wrapText="1"/>
    </xf>
    <xf numFmtId="0" fontId="56" fillId="3" borderId="20" xfId="0" applyFont="1" applyFill="1" applyBorder="1" applyAlignment="1">
      <alignment vertical="center" wrapText="1"/>
    </xf>
    <xf numFmtId="0" fontId="56" fillId="3" borderId="18" xfId="0" applyFont="1" applyFill="1" applyBorder="1" applyAlignment="1">
      <alignment horizontal="justify" vertical="center"/>
    </xf>
    <xf numFmtId="0" fontId="56" fillId="3" borderId="20" xfId="0" applyFont="1" applyFill="1" applyBorder="1" applyAlignment="1">
      <alignment horizontal="justify" vertical="center"/>
    </xf>
    <xf numFmtId="0" fontId="56" fillId="3" borderId="18" xfId="0" applyFont="1" applyFill="1" applyBorder="1" applyAlignment="1">
      <alignment horizontal="justify" vertical="center" wrapText="1"/>
    </xf>
    <xf numFmtId="0" fontId="64" fillId="33" borderId="18" xfId="0" applyFont="1" applyFill="1" applyBorder="1" applyAlignment="1">
      <alignment horizontal="justify" vertical="center" wrapText="1"/>
    </xf>
    <xf numFmtId="0" fontId="64" fillId="33" borderId="21" xfId="0" applyFont="1" applyFill="1" applyBorder="1" applyAlignment="1">
      <alignment horizontal="justify" vertical="center" wrapText="1"/>
    </xf>
    <xf numFmtId="10" fontId="64" fillId="33" borderId="21" xfId="0" applyNumberFormat="1" applyFont="1" applyFill="1" applyBorder="1" applyAlignment="1">
      <alignment horizontal="center" vertical="center"/>
    </xf>
    <xf numFmtId="14" fontId="64" fillId="33" borderId="18" xfId="0" applyNumberFormat="1" applyFont="1" applyFill="1" applyBorder="1" applyAlignment="1">
      <alignment horizontal="center" vertical="center" wrapText="1"/>
    </xf>
    <xf numFmtId="14" fontId="64" fillId="33" borderId="18" xfId="0" applyNumberFormat="1" applyFont="1" applyFill="1" applyBorder="1" applyAlignment="1">
      <alignment horizontal="center" vertical="center"/>
    </xf>
    <xf numFmtId="10" fontId="64" fillId="33" borderId="18" xfId="0" applyNumberFormat="1" applyFont="1" applyFill="1" applyBorder="1" applyAlignment="1">
      <alignment horizontal="center" vertical="center"/>
    </xf>
    <xf numFmtId="0" fontId="64" fillId="33" borderId="18" xfId="0" applyFont="1" applyFill="1" applyBorder="1" applyAlignment="1">
      <alignment horizontal="justify" vertical="center"/>
    </xf>
    <xf numFmtId="0" fontId="64" fillId="33" borderId="18" xfId="0"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0" fontId="4" fillId="33" borderId="18" xfId="0" applyFont="1" applyFill="1" applyBorder="1" applyAlignment="1">
      <alignment horizontal="justify" vertical="center"/>
    </xf>
    <xf numFmtId="14" fontId="4" fillId="33" borderId="18" xfId="0" applyNumberFormat="1" applyFont="1" applyFill="1" applyBorder="1" applyAlignment="1">
      <alignment horizontal="center" vertical="center"/>
    </xf>
    <xf numFmtId="0" fontId="4" fillId="33" borderId="20" xfId="0" applyFont="1" applyFill="1" applyBorder="1" applyAlignment="1">
      <alignment horizontal="justify" vertical="center"/>
    </xf>
    <xf numFmtId="0" fontId="64" fillId="33" borderId="20" xfId="0" applyFont="1" applyFill="1" applyBorder="1" applyAlignment="1">
      <alignment horizontal="justify" vertical="center" wrapText="1"/>
    </xf>
    <xf numFmtId="0" fontId="65" fillId="33" borderId="18" xfId="0" applyFont="1" applyFill="1" applyBorder="1" applyAlignment="1">
      <alignment horizontal="justify" vertical="center" wrapText="1"/>
    </xf>
    <xf numFmtId="0" fontId="4" fillId="33" borderId="20" xfId="0" applyFont="1" applyFill="1" applyBorder="1" applyAlignment="1">
      <alignment horizontal="left" vertical="center" wrapText="1"/>
    </xf>
    <xf numFmtId="0" fontId="4" fillId="33" borderId="18" xfId="0" applyFont="1" applyFill="1" applyBorder="1" applyAlignment="1">
      <alignment horizontal="justify" vertical="center" wrapText="1"/>
    </xf>
    <xf numFmtId="0" fontId="65" fillId="33" borderId="20" xfId="0" applyFont="1" applyFill="1" applyBorder="1" applyAlignment="1">
      <alignment horizontal="justify" vertical="center" wrapText="1"/>
    </xf>
    <xf numFmtId="0" fontId="64" fillId="33" borderId="18" xfId="0" applyFont="1" applyFill="1" applyBorder="1" applyAlignment="1">
      <alignment vertical="center" wrapText="1"/>
    </xf>
    <xf numFmtId="0" fontId="64" fillId="35" borderId="21" xfId="0" applyFont="1" applyFill="1" applyBorder="1" applyAlignment="1">
      <alignment horizontal="justify" vertical="center" wrapText="1"/>
    </xf>
    <xf numFmtId="0" fontId="64" fillId="35" borderId="18" xfId="0" applyFont="1" applyFill="1" applyBorder="1" applyAlignment="1">
      <alignment horizontal="justify" vertical="center" wrapText="1"/>
    </xf>
    <xf numFmtId="14" fontId="64" fillId="35" borderId="21" xfId="0" applyNumberFormat="1" applyFont="1" applyFill="1" applyBorder="1" applyAlignment="1">
      <alignment horizontal="center" vertical="center" wrapText="1"/>
    </xf>
    <xf numFmtId="10" fontId="64" fillId="35" borderId="21" xfId="0" applyNumberFormat="1" applyFont="1" applyFill="1" applyBorder="1" applyAlignment="1">
      <alignment horizontal="center" vertical="center"/>
    </xf>
    <xf numFmtId="0" fontId="64" fillId="35" borderId="18" xfId="0" applyFont="1" applyFill="1" applyBorder="1" applyAlignment="1">
      <alignment horizontal="justify" vertical="center"/>
    </xf>
    <xf numFmtId="0" fontId="64" fillId="33" borderId="20" xfId="0" applyFont="1" applyFill="1" applyBorder="1" applyAlignment="1">
      <alignment horizontal="justify" vertical="center" wrapText="1"/>
    </xf>
    <xf numFmtId="0" fontId="64" fillId="33" borderId="18" xfId="0" applyFont="1" applyFill="1" applyBorder="1" applyAlignment="1">
      <alignment horizontal="left" vertical="center" wrapText="1"/>
    </xf>
    <xf numFmtId="0" fontId="64" fillId="0" borderId="18" xfId="0" applyFont="1" applyFill="1" applyBorder="1" applyAlignment="1">
      <alignment horizontal="justify" vertical="center" wrapText="1"/>
    </xf>
    <xf numFmtId="0" fontId="64" fillId="0" borderId="18" xfId="0" applyFont="1" applyFill="1" applyBorder="1" applyAlignment="1">
      <alignment horizontal="justify" vertical="center"/>
    </xf>
    <xf numFmtId="14" fontId="64" fillId="0" borderId="18" xfId="0" applyNumberFormat="1" applyFont="1" applyFill="1" applyBorder="1" applyAlignment="1">
      <alignment horizontal="center" vertical="center"/>
    </xf>
    <xf numFmtId="0" fontId="64" fillId="0" borderId="20" xfId="0" applyFont="1" applyFill="1" applyBorder="1" applyAlignment="1">
      <alignment horizontal="justify" vertical="center" wrapText="1"/>
    </xf>
    <xf numFmtId="0" fontId="4" fillId="0" borderId="18" xfId="0" applyFont="1" applyFill="1" applyBorder="1" applyAlignment="1">
      <alignment horizontal="justify" vertical="center" wrapText="1"/>
    </xf>
    <xf numFmtId="14" fontId="4" fillId="0" borderId="18" xfId="0" applyNumberFormat="1" applyFont="1" applyFill="1" applyBorder="1" applyAlignment="1">
      <alignment horizontal="center" vertical="center"/>
    </xf>
    <xf numFmtId="0" fontId="65" fillId="0" borderId="18" xfId="0" applyFont="1" applyFill="1" applyBorder="1" applyAlignment="1">
      <alignment horizontal="justify" vertical="center"/>
    </xf>
    <xf numFmtId="0" fontId="4" fillId="0" borderId="18" xfId="0" applyFont="1" applyFill="1" applyBorder="1" applyAlignment="1">
      <alignment horizontal="justify" vertical="center"/>
    </xf>
    <xf numFmtId="10" fontId="64" fillId="0" borderId="21" xfId="0" applyNumberFormat="1" applyFont="1" applyFill="1" applyBorder="1" applyAlignment="1">
      <alignment horizontal="center" vertical="center"/>
    </xf>
    <xf numFmtId="49" fontId="2" fillId="9" borderId="0" xfId="46" applyNumberFormat="1" applyFont="1" applyFill="1" applyBorder="1" applyAlignment="1">
      <alignment horizontal="left" vertical="center"/>
    </xf>
    <xf numFmtId="0" fontId="66" fillId="36" borderId="0" xfId="0" applyFont="1" applyFill="1" applyAlignment="1">
      <alignment horizontal="center" vertical="center"/>
    </xf>
    <xf numFmtId="0" fontId="62" fillId="0" borderId="18" xfId="0" applyFont="1" applyBorder="1" applyAlignment="1">
      <alignment horizontal="center" vertical="center" wrapText="1"/>
    </xf>
    <xf numFmtId="0" fontId="62" fillId="0" borderId="18" xfId="0" applyFont="1" applyBorder="1" applyAlignment="1">
      <alignment horizontal="left" vertical="center" wrapText="1"/>
    </xf>
    <xf numFmtId="0" fontId="67" fillId="0" borderId="18" xfId="0" applyFont="1" applyBorder="1" applyAlignment="1">
      <alignment horizontal="center" vertical="center" wrapText="1"/>
    </xf>
    <xf numFmtId="0" fontId="68" fillId="0" borderId="18" xfId="0" applyFont="1" applyFill="1" applyBorder="1" applyAlignment="1">
      <alignment horizontal="center" vertical="center" wrapText="1"/>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49" fontId="2" fillId="9" borderId="23" xfId="46" applyNumberFormat="1" applyFont="1" applyFill="1" applyBorder="1" applyAlignment="1">
      <alignment horizontal="center" vertical="center"/>
    </xf>
    <xf numFmtId="0" fontId="69" fillId="37" borderId="25" xfId="0" applyFont="1" applyFill="1" applyBorder="1" applyAlignment="1">
      <alignment horizontal="left" vertical="center"/>
    </xf>
    <xf numFmtId="0" fontId="63" fillId="36" borderId="26" xfId="0" applyFont="1" applyFill="1" applyBorder="1" applyAlignment="1">
      <alignment horizontal="center" vertical="center" wrapText="1"/>
    </xf>
    <xf numFmtId="0" fontId="63" fillId="36" borderId="27" xfId="0" applyFont="1" applyFill="1" applyBorder="1" applyAlignment="1">
      <alignment horizontal="center" vertical="center" wrapText="1"/>
    </xf>
    <xf numFmtId="0" fontId="63" fillId="36" borderId="28" xfId="0" applyFont="1" applyFill="1" applyBorder="1" applyAlignment="1">
      <alignment horizontal="center" vertical="center" wrapText="1"/>
    </xf>
    <xf numFmtId="0" fontId="63" fillId="36" borderId="18"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29"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3" fillId="34" borderId="28" xfId="0" applyFont="1" applyFill="1" applyBorder="1" applyAlignment="1">
      <alignment horizontal="center" vertical="center" wrapText="1"/>
    </xf>
    <xf numFmtId="0" fontId="61" fillId="34" borderId="22" xfId="0" applyFont="1" applyFill="1" applyBorder="1" applyAlignment="1">
      <alignment horizontal="right" vertical="center"/>
    </xf>
    <xf numFmtId="0" fontId="61" fillId="34" borderId="23" xfId="0" applyFont="1" applyFill="1" applyBorder="1" applyAlignment="1">
      <alignment horizontal="right" vertical="center"/>
    </xf>
    <xf numFmtId="0" fontId="63" fillId="34" borderId="18" xfId="0" applyFont="1" applyFill="1" applyBorder="1" applyAlignment="1">
      <alignment horizontal="center" vertical="center" wrapText="1"/>
    </xf>
    <xf numFmtId="0" fontId="56" fillId="3" borderId="20" xfId="0" applyFont="1" applyFill="1" applyBorder="1" applyAlignment="1">
      <alignment horizontal="center" vertical="center" wrapText="1"/>
    </xf>
    <xf numFmtId="0" fontId="56" fillId="3" borderId="21"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3" fillId="36" borderId="30" xfId="0" applyFont="1" applyFill="1" applyBorder="1" applyAlignment="1">
      <alignment horizontal="center" vertical="center" wrapText="1"/>
    </xf>
    <xf numFmtId="0" fontId="63" fillId="36" borderId="29" xfId="0" applyFont="1" applyFill="1" applyBorder="1" applyAlignment="1">
      <alignment horizontal="center" vertical="center" wrapText="1"/>
    </xf>
    <xf numFmtId="0" fontId="63" fillId="36" borderId="31" xfId="0" applyFont="1" applyFill="1" applyBorder="1" applyAlignment="1">
      <alignment horizontal="center" vertical="center" wrapText="1"/>
    </xf>
    <xf numFmtId="0" fontId="63" fillId="36" borderId="19" xfId="0" applyFont="1" applyFill="1" applyBorder="1" applyAlignment="1">
      <alignment horizontal="center" vertical="center" wrapText="1"/>
    </xf>
    <xf numFmtId="0" fontId="61" fillId="34" borderId="24" xfId="0" applyFont="1" applyFill="1" applyBorder="1" applyAlignment="1">
      <alignment horizontal="right" vertical="center"/>
    </xf>
    <xf numFmtId="0" fontId="56" fillId="3" borderId="18" xfId="0" applyFont="1" applyFill="1" applyBorder="1" applyAlignment="1">
      <alignment horizontal="justify" vertical="center"/>
    </xf>
    <xf numFmtId="0" fontId="4" fillId="33" borderId="18" xfId="0" applyFont="1" applyFill="1" applyBorder="1" applyAlignment="1">
      <alignment horizontal="justify" vertical="center"/>
    </xf>
    <xf numFmtId="0" fontId="3" fillId="3" borderId="18" xfId="0" applyFont="1" applyFill="1" applyBorder="1" applyAlignment="1">
      <alignment horizontal="justify" vertical="center" wrapText="1"/>
    </xf>
    <xf numFmtId="0" fontId="4" fillId="33" borderId="20" xfId="0" applyFont="1" applyFill="1" applyBorder="1" applyAlignment="1">
      <alignment horizontal="justify" vertical="center"/>
    </xf>
    <xf numFmtId="0" fontId="4" fillId="33" borderId="21" xfId="0" applyFont="1" applyFill="1" applyBorder="1" applyAlignment="1">
      <alignment horizontal="justify" vertical="center"/>
    </xf>
    <xf numFmtId="0" fontId="4" fillId="33" borderId="29" xfId="0" applyFont="1" applyFill="1" applyBorder="1" applyAlignment="1">
      <alignment horizontal="justify" vertical="center"/>
    </xf>
    <xf numFmtId="0" fontId="56" fillId="3" borderId="20" xfId="0" applyFont="1" applyFill="1" applyBorder="1" applyAlignment="1">
      <alignment horizontal="justify" vertical="center"/>
    </xf>
    <xf numFmtId="0" fontId="56" fillId="3" borderId="29" xfId="0" applyFont="1" applyFill="1" applyBorder="1" applyAlignment="1">
      <alignment horizontal="justify" vertical="center"/>
    </xf>
    <xf numFmtId="0" fontId="56" fillId="3" borderId="21" xfId="0" applyFont="1" applyFill="1" applyBorder="1" applyAlignment="1">
      <alignment horizontal="justify" vertical="center"/>
    </xf>
    <xf numFmtId="0" fontId="56" fillId="3" borderId="20" xfId="0" applyFont="1" applyFill="1" applyBorder="1" applyAlignment="1">
      <alignment horizontal="justify" vertical="center" wrapText="1"/>
    </xf>
    <xf numFmtId="0" fontId="56" fillId="3" borderId="29" xfId="0" applyFont="1" applyFill="1" applyBorder="1" applyAlignment="1">
      <alignment horizontal="justify" vertical="center" wrapText="1"/>
    </xf>
    <xf numFmtId="0" fontId="65" fillId="33" borderId="20" xfId="0" applyFont="1" applyFill="1" applyBorder="1" applyAlignment="1">
      <alignment horizontal="justify" vertical="center" wrapText="1"/>
    </xf>
    <xf numFmtId="0" fontId="65" fillId="33" borderId="29" xfId="0" applyFont="1" applyFill="1" applyBorder="1" applyAlignment="1">
      <alignment horizontal="justify" vertical="center" wrapText="1"/>
    </xf>
    <xf numFmtId="0" fontId="4" fillId="33" borderId="20" xfId="0" applyFont="1" applyFill="1" applyBorder="1" applyAlignment="1">
      <alignment horizontal="justify" vertical="center" wrapText="1"/>
    </xf>
    <xf numFmtId="0" fontId="4" fillId="33" borderId="29" xfId="0" applyFont="1" applyFill="1" applyBorder="1" applyAlignment="1">
      <alignment horizontal="justify" vertical="center" wrapText="1"/>
    </xf>
    <xf numFmtId="0" fontId="4" fillId="33" borderId="21" xfId="0" applyFont="1" applyFill="1" applyBorder="1" applyAlignment="1">
      <alignment horizontal="justify" vertical="center" wrapText="1"/>
    </xf>
    <xf numFmtId="0" fontId="65" fillId="33" borderId="21" xfId="0" applyFont="1" applyFill="1" applyBorder="1" applyAlignment="1">
      <alignment horizontal="justify" vertical="center" wrapText="1"/>
    </xf>
    <xf numFmtId="0" fontId="56" fillId="3" borderId="20" xfId="0" applyFont="1" applyFill="1" applyBorder="1" applyAlignment="1">
      <alignment horizontal="justify" vertical="top" wrapText="1"/>
    </xf>
    <xf numFmtId="0" fontId="56" fillId="3" borderId="29" xfId="0" applyFont="1" applyFill="1" applyBorder="1" applyAlignment="1">
      <alignment horizontal="justify" vertical="top" wrapText="1"/>
    </xf>
    <xf numFmtId="0" fontId="56" fillId="3" borderId="21" xfId="0" applyFont="1" applyFill="1" applyBorder="1" applyAlignment="1">
      <alignment horizontal="justify" vertical="top" wrapText="1"/>
    </xf>
    <xf numFmtId="0" fontId="56" fillId="3" borderId="18" xfId="0" applyFont="1" applyFill="1" applyBorder="1" applyAlignment="1">
      <alignment horizontal="justify" vertical="center" wrapText="1"/>
    </xf>
    <xf numFmtId="0" fontId="64" fillId="33" borderId="20" xfId="0" applyFont="1" applyFill="1" applyBorder="1" applyAlignment="1">
      <alignment horizontal="justify" vertical="center" wrapText="1"/>
    </xf>
    <xf numFmtId="0" fontId="64" fillId="33" borderId="29" xfId="0" applyFont="1" applyFill="1" applyBorder="1" applyAlignment="1">
      <alignment horizontal="justify" vertical="center" wrapText="1"/>
    </xf>
    <xf numFmtId="0" fontId="64" fillId="33" borderId="21" xfId="0" applyFont="1" applyFill="1" applyBorder="1" applyAlignment="1">
      <alignment horizontal="justify" vertical="center" wrapText="1"/>
    </xf>
    <xf numFmtId="0" fontId="56" fillId="3" borderId="20" xfId="0" applyFont="1" applyFill="1" applyBorder="1" applyAlignment="1">
      <alignment vertical="center" wrapText="1"/>
    </xf>
    <xf numFmtId="0" fontId="56" fillId="3" borderId="29" xfId="0" applyFont="1" applyFill="1" applyBorder="1" applyAlignment="1">
      <alignment vertical="center" wrapText="1"/>
    </xf>
    <xf numFmtId="0" fontId="56" fillId="3" borderId="21"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66675</xdr:rowOff>
    </xdr:from>
    <xdr:to>
      <xdr:col>2</xdr:col>
      <xdr:colOff>657225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342900" y="257175"/>
          <a:ext cx="1266825" cy="1133475"/>
        </a:xfrm>
        <a:prstGeom prst="rect">
          <a:avLst/>
        </a:prstGeom>
        <a:noFill/>
        <a:ln w="9525" cmpd="sng">
          <a:noFill/>
        </a:ln>
      </xdr:spPr>
    </xdr:pic>
    <xdr:clientData/>
  </xdr:twoCellAnchor>
  <xdr:twoCellAnchor editAs="oneCell">
    <xdr:from>
      <xdr:col>16</xdr:col>
      <xdr:colOff>190500</xdr:colOff>
      <xdr:row>1</xdr:row>
      <xdr:rowOff>47625</xdr:rowOff>
    </xdr:from>
    <xdr:to>
      <xdr:col>17</xdr:col>
      <xdr:colOff>590550</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1811000" y="238125"/>
          <a:ext cx="1162050" cy="1190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13</xdr:col>
      <xdr:colOff>142875</xdr:colOff>
      <xdr:row>1</xdr:row>
      <xdr:rowOff>47625</xdr:rowOff>
    </xdr:from>
    <xdr:to>
      <xdr:col>13</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25022175" y="104775"/>
          <a:ext cx="1162050"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20526375" y="104775"/>
          <a:ext cx="1162050" cy="1190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392775" y="104775"/>
          <a:ext cx="1162050" cy="1190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66675</xdr:rowOff>
    </xdr:from>
    <xdr:to>
      <xdr:col>0</xdr:col>
      <xdr:colOff>1704975</xdr:colOff>
      <xdr:row>3</xdr:row>
      <xdr:rowOff>104775</xdr:rowOff>
    </xdr:to>
    <xdr:pic>
      <xdr:nvPicPr>
        <xdr:cNvPr id="1" name="3 Imagen" descr="Escudo Bogotá_sds_color.jpg"/>
        <xdr:cNvPicPr preferRelativeResize="1">
          <a:picLocks noChangeAspect="1"/>
        </xdr:cNvPicPr>
      </xdr:nvPicPr>
      <xdr:blipFill>
        <a:blip r:embed="rId1"/>
        <a:stretch>
          <a:fillRect/>
        </a:stretch>
      </xdr:blipFill>
      <xdr:spPr>
        <a:xfrm>
          <a:off x="428625" y="123825"/>
          <a:ext cx="1276350" cy="1133475"/>
        </a:xfrm>
        <a:prstGeom prst="rect">
          <a:avLst/>
        </a:prstGeom>
        <a:noFill/>
        <a:ln w="9525" cmpd="sng">
          <a:noFill/>
        </a:ln>
      </xdr:spPr>
    </xdr:pic>
    <xdr:clientData/>
  </xdr:twoCellAnchor>
  <xdr:twoCellAnchor editAs="oneCell">
    <xdr:from>
      <xdr:col>10</xdr:col>
      <xdr:colOff>142875</xdr:colOff>
      <xdr:row>1</xdr:row>
      <xdr:rowOff>47625</xdr:rowOff>
    </xdr:from>
    <xdr:to>
      <xdr:col>10</xdr:col>
      <xdr:colOff>1304925</xdr:colOff>
      <xdr:row>3</xdr:row>
      <xdr:rowOff>142875</xdr:rowOff>
    </xdr:to>
    <xdr:pic>
      <xdr:nvPicPr>
        <xdr:cNvPr id="2" name="Picture 2" descr="logo 01"/>
        <xdr:cNvPicPr preferRelativeResize="1">
          <a:picLocks noChangeAspect="1"/>
        </xdr:cNvPicPr>
      </xdr:nvPicPr>
      <xdr:blipFill>
        <a:blip r:embed="rId2"/>
        <a:stretch>
          <a:fillRect/>
        </a:stretch>
      </xdr:blipFill>
      <xdr:spPr>
        <a:xfrm>
          <a:off x="18183225" y="104775"/>
          <a:ext cx="1162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T25"/>
  <sheetViews>
    <sheetView tabSelected="1" zoomScaleSheetLayoutView="100" zoomScalePageLayoutView="85" workbookViewId="0" topLeftCell="A1">
      <selection activeCell="A1" sqref="A1"/>
    </sheetView>
  </sheetViews>
  <sheetFormatPr defaultColWidth="0" defaultRowHeight="15" customHeight="1" zeroHeight="1"/>
  <cols>
    <col min="1" max="1" width="2.8515625" style="0" customWidth="1"/>
    <col min="2" max="18" width="11.421875" style="4" customWidth="1"/>
    <col min="19" max="19" width="2.7109375" style="4" customWidth="1"/>
    <col min="20" max="22" width="0" style="0" hidden="1" customWidth="1"/>
    <col min="23" max="16384" width="11.421875" style="0" hidden="1" customWidth="1"/>
  </cols>
  <sheetData>
    <row r="1" spans="1:19" ht="15" customHeight="1">
      <c r="A1" s="20"/>
      <c r="B1" s="20"/>
      <c r="C1" s="20"/>
      <c r="D1" s="20"/>
      <c r="E1" s="20"/>
      <c r="F1" s="20"/>
      <c r="G1" s="20"/>
      <c r="H1" s="20"/>
      <c r="I1" s="20"/>
      <c r="J1" s="20"/>
      <c r="K1" s="20"/>
      <c r="L1" s="20"/>
      <c r="M1" s="20"/>
      <c r="N1" s="20"/>
      <c r="O1" s="20"/>
      <c r="P1" s="20"/>
      <c r="Q1" s="20"/>
      <c r="R1" s="20"/>
      <c r="S1" s="20"/>
    </row>
    <row r="2" spans="1:19" ht="71.25" customHeight="1">
      <c r="A2" s="20"/>
      <c r="B2" s="68"/>
      <c r="C2" s="68"/>
      <c r="D2" s="67" t="s">
        <v>26</v>
      </c>
      <c r="E2" s="67"/>
      <c r="F2" s="67"/>
      <c r="G2" s="67"/>
      <c r="H2" s="67"/>
      <c r="I2" s="67"/>
      <c r="J2" s="67"/>
      <c r="K2" s="67"/>
      <c r="L2" s="67"/>
      <c r="M2" s="67"/>
      <c r="N2" s="67"/>
      <c r="O2" s="67"/>
      <c r="P2" s="67"/>
      <c r="Q2" s="65"/>
      <c r="R2" s="65"/>
      <c r="S2" s="19"/>
    </row>
    <row r="3" spans="1:19" ht="15" customHeight="1">
      <c r="A3" s="20"/>
      <c r="B3" s="68"/>
      <c r="C3" s="68"/>
      <c r="D3" s="67" t="s">
        <v>28</v>
      </c>
      <c r="E3" s="67"/>
      <c r="F3" s="67"/>
      <c r="G3" s="67"/>
      <c r="H3" s="67"/>
      <c r="I3" s="67"/>
      <c r="J3" s="67"/>
      <c r="K3" s="67"/>
      <c r="L3" s="67"/>
      <c r="M3" s="67"/>
      <c r="N3" s="67"/>
      <c r="O3" s="67"/>
      <c r="P3" s="67"/>
      <c r="Q3" s="65"/>
      <c r="R3" s="65"/>
      <c r="S3" s="19"/>
    </row>
    <row r="4" spans="1:19" ht="15" customHeight="1">
      <c r="A4" s="20"/>
      <c r="B4" s="68"/>
      <c r="C4" s="68"/>
      <c r="D4" s="67" t="s">
        <v>24</v>
      </c>
      <c r="E4" s="67"/>
      <c r="F4" s="67"/>
      <c r="G4" s="67" t="s">
        <v>32</v>
      </c>
      <c r="H4" s="67"/>
      <c r="I4" s="67"/>
      <c r="J4" s="67"/>
      <c r="K4" s="67"/>
      <c r="L4" s="69" t="s">
        <v>25</v>
      </c>
      <c r="M4" s="70"/>
      <c r="N4" s="71"/>
      <c r="O4" s="69">
        <v>1</v>
      </c>
      <c r="P4" s="71"/>
      <c r="Q4" s="65"/>
      <c r="R4" s="65"/>
      <c r="S4" s="19"/>
    </row>
    <row r="5" spans="1:19" ht="15" customHeight="1">
      <c r="A5" s="20"/>
      <c r="B5" s="66" t="s">
        <v>31</v>
      </c>
      <c r="C5" s="66"/>
      <c r="D5" s="66"/>
      <c r="E5" s="66"/>
      <c r="F5" s="66"/>
      <c r="G5" s="66"/>
      <c r="H5" s="66"/>
      <c r="I5" s="66"/>
      <c r="J5" s="66"/>
      <c r="K5" s="66"/>
      <c r="L5" s="66"/>
      <c r="M5" s="66"/>
      <c r="N5" s="66"/>
      <c r="O5" s="66"/>
      <c r="P5" s="66"/>
      <c r="Q5" s="66"/>
      <c r="R5" s="66"/>
      <c r="S5" s="21"/>
    </row>
    <row r="6" spans="1:19" ht="15" customHeight="1">
      <c r="A6" s="20"/>
      <c r="B6" s="20"/>
      <c r="C6" s="20"/>
      <c r="D6" s="20"/>
      <c r="E6" s="20"/>
      <c r="F6" s="20"/>
      <c r="G6" s="20"/>
      <c r="H6" s="20"/>
      <c r="I6" s="20"/>
      <c r="J6" s="20"/>
      <c r="K6" s="20"/>
      <c r="L6" s="20"/>
      <c r="M6" s="20"/>
      <c r="N6" s="20"/>
      <c r="O6" s="20"/>
      <c r="P6" s="20"/>
      <c r="Q6" s="20"/>
      <c r="R6" s="20"/>
      <c r="S6" s="20"/>
    </row>
    <row r="7" spans="1:20" s="4" customFormat="1" ht="6" customHeight="1" thickBot="1">
      <c r="A7" s="3"/>
      <c r="B7" s="3"/>
      <c r="C7" s="3"/>
      <c r="D7" s="3"/>
      <c r="E7" s="3"/>
      <c r="F7" s="3"/>
      <c r="G7" s="3"/>
      <c r="H7" s="3"/>
      <c r="I7" s="3"/>
      <c r="J7" s="3"/>
      <c r="K7" s="3"/>
      <c r="L7" s="3"/>
      <c r="M7" s="3"/>
      <c r="N7" s="3"/>
      <c r="O7" s="3"/>
      <c r="P7" s="3"/>
      <c r="Q7" s="3"/>
      <c r="R7" s="3"/>
      <c r="S7" s="3"/>
      <c r="T7" s="3"/>
    </row>
    <row r="8" spans="1:20" s="4" customFormat="1" ht="27" customHeight="1">
      <c r="A8" s="3"/>
      <c r="B8" s="5"/>
      <c r="C8" s="6"/>
      <c r="D8" s="6"/>
      <c r="E8" s="6"/>
      <c r="F8" s="6"/>
      <c r="G8" s="6"/>
      <c r="H8" s="6"/>
      <c r="I8" s="6"/>
      <c r="J8" s="6"/>
      <c r="K8" s="6"/>
      <c r="L8" s="6"/>
      <c r="M8" s="6"/>
      <c r="N8" s="6"/>
      <c r="O8" s="6"/>
      <c r="P8" s="6"/>
      <c r="Q8" s="6"/>
      <c r="R8" s="6"/>
      <c r="S8" s="7"/>
      <c r="T8" s="3"/>
    </row>
    <row r="9" spans="1:20" ht="23.25">
      <c r="A9" s="3"/>
      <c r="B9" s="8"/>
      <c r="C9" s="64" t="s">
        <v>27</v>
      </c>
      <c r="D9" s="64"/>
      <c r="E9" s="64"/>
      <c r="F9" s="64"/>
      <c r="G9" s="64"/>
      <c r="H9" s="64"/>
      <c r="I9" s="64"/>
      <c r="J9" s="64"/>
      <c r="K9" s="64"/>
      <c r="L9" s="64"/>
      <c r="M9" s="64"/>
      <c r="N9" s="64"/>
      <c r="O9" s="64"/>
      <c r="P9" s="64"/>
      <c r="Q9" s="64"/>
      <c r="R9" s="11"/>
      <c r="S9" s="9"/>
      <c r="T9" s="10"/>
    </row>
    <row r="10" spans="1:20" ht="23.25">
      <c r="A10" s="3"/>
      <c r="B10" s="8"/>
      <c r="C10" s="11"/>
      <c r="D10" s="11"/>
      <c r="E10" s="11"/>
      <c r="F10" s="11"/>
      <c r="G10" s="11"/>
      <c r="H10" s="11"/>
      <c r="I10" s="11"/>
      <c r="J10" s="11"/>
      <c r="K10" s="11"/>
      <c r="L10" s="11"/>
      <c r="M10" s="11"/>
      <c r="N10" s="11"/>
      <c r="O10" s="11"/>
      <c r="P10" s="11"/>
      <c r="Q10" s="11"/>
      <c r="R10" s="11"/>
      <c r="S10" s="9"/>
      <c r="T10" s="10"/>
    </row>
    <row r="11" spans="1:20" ht="23.25">
      <c r="A11" s="3"/>
      <c r="B11" s="8"/>
      <c r="C11" s="64" t="s">
        <v>33</v>
      </c>
      <c r="D11" s="64"/>
      <c r="E11" s="64"/>
      <c r="F11" s="64"/>
      <c r="G11" s="64"/>
      <c r="H11" s="64"/>
      <c r="I11" s="64"/>
      <c r="J11" s="64"/>
      <c r="K11" s="64"/>
      <c r="L11" s="64"/>
      <c r="M11" s="64"/>
      <c r="N11" s="64"/>
      <c r="O11" s="64"/>
      <c r="P11" s="64"/>
      <c r="Q11" s="64"/>
      <c r="R11" s="11"/>
      <c r="S11" s="9"/>
      <c r="T11" s="10"/>
    </row>
    <row r="12" spans="1:20" ht="15">
      <c r="A12" s="3"/>
      <c r="B12" s="8"/>
      <c r="C12" s="3"/>
      <c r="D12" s="3"/>
      <c r="E12" s="3"/>
      <c r="F12" s="3"/>
      <c r="G12" s="3"/>
      <c r="H12" s="3"/>
      <c r="I12" s="3"/>
      <c r="J12" s="3"/>
      <c r="K12" s="3"/>
      <c r="L12" s="3"/>
      <c r="M12" s="3"/>
      <c r="N12" s="3"/>
      <c r="O12" s="3"/>
      <c r="P12" s="3"/>
      <c r="Q12" s="3"/>
      <c r="R12" s="3"/>
      <c r="S12" s="9"/>
      <c r="T12" s="10"/>
    </row>
    <row r="13" spans="1:20" ht="20.25">
      <c r="A13" s="3"/>
      <c r="B13" s="8"/>
      <c r="C13" s="3"/>
      <c r="D13" s="63" t="s">
        <v>17</v>
      </c>
      <c r="E13" s="63"/>
      <c r="F13" s="63"/>
      <c r="G13" s="63"/>
      <c r="H13" s="63"/>
      <c r="I13" s="63"/>
      <c r="J13" s="63"/>
      <c r="K13" s="63"/>
      <c r="L13" s="63"/>
      <c r="M13" s="63"/>
      <c r="N13" s="63"/>
      <c r="O13" s="63"/>
      <c r="P13" s="63"/>
      <c r="Q13" s="12"/>
      <c r="R13" s="12"/>
      <c r="S13" s="9"/>
      <c r="T13" s="10"/>
    </row>
    <row r="14" spans="1:20" ht="15">
      <c r="A14" s="3"/>
      <c r="B14" s="8"/>
      <c r="C14" s="3"/>
      <c r="D14" s="13"/>
      <c r="E14" s="13"/>
      <c r="F14" s="13"/>
      <c r="G14" s="13"/>
      <c r="H14" s="13"/>
      <c r="I14" s="13"/>
      <c r="J14" s="13"/>
      <c r="K14" s="13"/>
      <c r="L14" s="13"/>
      <c r="M14" s="13"/>
      <c r="N14" s="13"/>
      <c r="O14" s="13"/>
      <c r="P14" s="13"/>
      <c r="Q14" s="3"/>
      <c r="R14" s="3"/>
      <c r="S14" s="9"/>
      <c r="T14" s="10"/>
    </row>
    <row r="15" spans="1:20" ht="20.25">
      <c r="A15" s="3"/>
      <c r="B15" s="8"/>
      <c r="C15" s="3"/>
      <c r="D15" s="63" t="s">
        <v>8</v>
      </c>
      <c r="E15" s="63"/>
      <c r="F15" s="63"/>
      <c r="G15" s="63"/>
      <c r="H15" s="63"/>
      <c r="I15" s="63"/>
      <c r="J15" s="63"/>
      <c r="K15" s="63"/>
      <c r="L15" s="63"/>
      <c r="M15" s="63"/>
      <c r="N15" s="63"/>
      <c r="O15" s="63"/>
      <c r="P15" s="63"/>
      <c r="Q15" s="12"/>
      <c r="R15" s="12"/>
      <c r="S15" s="9"/>
      <c r="T15" s="10"/>
    </row>
    <row r="16" spans="1:20" ht="15">
      <c r="A16" s="3"/>
      <c r="B16" s="8"/>
      <c r="C16" s="3"/>
      <c r="D16" s="13"/>
      <c r="E16" s="13"/>
      <c r="F16" s="13"/>
      <c r="G16" s="13"/>
      <c r="H16" s="13"/>
      <c r="I16" s="13"/>
      <c r="J16" s="13"/>
      <c r="K16" s="13"/>
      <c r="L16" s="13"/>
      <c r="M16" s="13"/>
      <c r="N16" s="13"/>
      <c r="O16" s="13"/>
      <c r="P16" s="13"/>
      <c r="Q16" s="3"/>
      <c r="R16" s="3"/>
      <c r="S16" s="9"/>
      <c r="T16" s="10"/>
    </row>
    <row r="17" spans="1:20" ht="20.25">
      <c r="A17" s="3"/>
      <c r="B17" s="8"/>
      <c r="C17" s="3"/>
      <c r="D17" s="63" t="s">
        <v>18</v>
      </c>
      <c r="E17" s="63"/>
      <c r="F17" s="63"/>
      <c r="G17" s="63"/>
      <c r="H17" s="63"/>
      <c r="I17" s="63"/>
      <c r="J17" s="63"/>
      <c r="K17" s="63"/>
      <c r="L17" s="63"/>
      <c r="M17" s="63"/>
      <c r="N17" s="63"/>
      <c r="O17" s="63"/>
      <c r="P17" s="63"/>
      <c r="Q17" s="12"/>
      <c r="R17" s="12"/>
      <c r="S17" s="9"/>
      <c r="T17" s="10"/>
    </row>
    <row r="18" spans="1:20" ht="15">
      <c r="A18" s="3"/>
      <c r="B18" s="8"/>
      <c r="C18" s="3"/>
      <c r="D18" s="13"/>
      <c r="E18" s="13"/>
      <c r="F18" s="13"/>
      <c r="G18" s="13"/>
      <c r="H18" s="13"/>
      <c r="I18" s="13"/>
      <c r="J18" s="13"/>
      <c r="K18" s="13"/>
      <c r="L18" s="13"/>
      <c r="M18" s="13"/>
      <c r="N18" s="13"/>
      <c r="O18" s="13"/>
      <c r="P18" s="13"/>
      <c r="Q18" s="3"/>
      <c r="R18" s="3"/>
      <c r="S18" s="9"/>
      <c r="T18" s="10"/>
    </row>
    <row r="19" spans="1:20" ht="20.25">
      <c r="A19" s="3"/>
      <c r="B19" s="8"/>
      <c r="C19" s="3"/>
      <c r="D19" s="63" t="s">
        <v>19</v>
      </c>
      <c r="E19" s="63"/>
      <c r="F19" s="63"/>
      <c r="G19" s="63"/>
      <c r="H19" s="63"/>
      <c r="I19" s="63"/>
      <c r="J19" s="63"/>
      <c r="K19" s="63"/>
      <c r="L19" s="63"/>
      <c r="M19" s="63"/>
      <c r="N19" s="63"/>
      <c r="O19" s="63"/>
      <c r="P19" s="63"/>
      <c r="Q19" s="12"/>
      <c r="R19" s="12"/>
      <c r="S19" s="9"/>
      <c r="T19" s="10"/>
    </row>
    <row r="20" spans="1:20" ht="12.75" customHeight="1">
      <c r="A20" s="3"/>
      <c r="B20" s="8"/>
      <c r="C20" s="3"/>
      <c r="D20" s="14"/>
      <c r="E20" s="14"/>
      <c r="F20" s="14"/>
      <c r="G20" s="14"/>
      <c r="H20" s="14"/>
      <c r="I20" s="14"/>
      <c r="J20" s="14"/>
      <c r="K20" s="14"/>
      <c r="L20" s="14"/>
      <c r="M20" s="14"/>
      <c r="N20" s="14"/>
      <c r="O20" s="14"/>
      <c r="P20" s="14"/>
      <c r="Q20" s="12"/>
      <c r="R20" s="12"/>
      <c r="S20" s="9"/>
      <c r="T20" s="10"/>
    </row>
    <row r="21" spans="1:20" ht="25.5" customHeight="1">
      <c r="A21" s="3"/>
      <c r="B21" s="8"/>
      <c r="C21" s="3"/>
      <c r="D21" s="63" t="s">
        <v>20</v>
      </c>
      <c r="E21" s="63"/>
      <c r="F21" s="63"/>
      <c r="G21" s="63"/>
      <c r="H21" s="63"/>
      <c r="I21" s="63"/>
      <c r="J21" s="63"/>
      <c r="K21" s="63"/>
      <c r="L21" s="63"/>
      <c r="M21" s="63"/>
      <c r="N21" s="63"/>
      <c r="O21" s="63"/>
      <c r="P21" s="63"/>
      <c r="Q21" s="12"/>
      <c r="R21" s="12"/>
      <c r="S21" s="9"/>
      <c r="T21" s="10"/>
    </row>
    <row r="22" spans="1:20" ht="12.75" customHeight="1">
      <c r="A22" s="3"/>
      <c r="B22" s="8"/>
      <c r="C22" s="3"/>
      <c r="D22" s="14"/>
      <c r="E22" s="14"/>
      <c r="F22" s="14"/>
      <c r="G22" s="14"/>
      <c r="H22" s="14"/>
      <c r="I22" s="14"/>
      <c r="J22" s="14"/>
      <c r="K22" s="14"/>
      <c r="L22" s="14"/>
      <c r="M22" s="14"/>
      <c r="N22" s="14"/>
      <c r="O22" s="14"/>
      <c r="P22" s="14"/>
      <c r="Q22" s="12"/>
      <c r="R22" s="12"/>
      <c r="S22" s="9"/>
      <c r="T22" s="10"/>
    </row>
    <row r="23" spans="1:20" ht="28.5" customHeight="1">
      <c r="A23" s="3"/>
      <c r="B23" s="8"/>
      <c r="C23" s="3"/>
      <c r="D23" s="63" t="s">
        <v>21</v>
      </c>
      <c r="E23" s="63"/>
      <c r="F23" s="63"/>
      <c r="G23" s="63"/>
      <c r="H23" s="63"/>
      <c r="I23" s="63"/>
      <c r="J23" s="63"/>
      <c r="K23" s="63"/>
      <c r="L23" s="63"/>
      <c r="M23" s="63"/>
      <c r="N23" s="63"/>
      <c r="O23" s="63"/>
      <c r="P23" s="63"/>
      <c r="Q23" s="12"/>
      <c r="R23" s="12"/>
      <c r="S23" s="9"/>
      <c r="T23" s="10"/>
    </row>
    <row r="24" spans="1:20" ht="15.75" thickBot="1">
      <c r="A24" s="3"/>
      <c r="B24" s="15"/>
      <c r="C24" s="16"/>
      <c r="D24" s="16"/>
      <c r="E24" s="16"/>
      <c r="F24" s="16"/>
      <c r="G24" s="16"/>
      <c r="H24" s="16"/>
      <c r="I24" s="16"/>
      <c r="J24" s="16"/>
      <c r="K24" s="16"/>
      <c r="L24" s="16"/>
      <c r="M24" s="16"/>
      <c r="N24" s="16"/>
      <c r="O24" s="16"/>
      <c r="P24" s="16"/>
      <c r="Q24" s="16"/>
      <c r="R24" s="16"/>
      <c r="S24" s="17"/>
      <c r="T24" s="10"/>
    </row>
    <row r="25" spans="1:20" ht="15" hidden="1">
      <c r="A25" s="10"/>
      <c r="B25" s="3"/>
      <c r="C25" s="3"/>
      <c r="D25" s="3"/>
      <c r="E25" s="3"/>
      <c r="F25" s="3"/>
      <c r="G25" s="3"/>
      <c r="H25" s="3"/>
      <c r="I25" s="3"/>
      <c r="J25" s="3"/>
      <c r="K25" s="3"/>
      <c r="L25" s="3"/>
      <c r="M25" s="3"/>
      <c r="N25" s="3"/>
      <c r="O25" s="3"/>
      <c r="P25" s="3"/>
      <c r="Q25" s="3"/>
      <c r="R25" s="3"/>
      <c r="S25" s="3"/>
      <c r="T25" s="10"/>
    </row>
    <row r="26" ht="15" customHeight="1"/>
    <row r="27" ht="15" customHeight="1"/>
    <row r="28" ht="15" customHeight="1"/>
    <row r="29" ht="15" customHeight="1"/>
    <row r="30" ht="15" customHeight="1"/>
  </sheetData>
  <sheetProtection/>
  <mergeCells count="17">
    <mergeCell ref="Q2:R4"/>
    <mergeCell ref="B5:R5"/>
    <mergeCell ref="D2:P2"/>
    <mergeCell ref="D3:P3"/>
    <mergeCell ref="G4:K4"/>
    <mergeCell ref="D4:F4"/>
    <mergeCell ref="B2:C4"/>
    <mergeCell ref="L4:N4"/>
    <mergeCell ref="O4:P4"/>
    <mergeCell ref="D21:P21"/>
    <mergeCell ref="D23:P23"/>
    <mergeCell ref="C9:Q9"/>
    <mergeCell ref="C11:Q11"/>
    <mergeCell ref="D13:P13"/>
    <mergeCell ref="D15:P15"/>
    <mergeCell ref="D17:P17"/>
    <mergeCell ref="D19:P19"/>
  </mergeCells>
  <hyperlinks>
    <hyperlink ref="D13:P13" location="'Componente 1'!A1" display="COMPONENTE 1: GESTIÓN DEL RIESGO DE CORRUPCIÓN – MAPA DE RIESGOS DE CORRUPCIÓN"/>
    <hyperlink ref="D15:P15" location="'Componente 2'!A1" display="COMPONENTE 2: RACIONALIZACIÓN DE TRÁMITES"/>
    <hyperlink ref="D17:P17" location="'Componente 3'!A1" display="COMPONENTE 3: RENDICIÓN DE CUENTAS"/>
    <hyperlink ref="D19:P19" location="'Componente 4'!A1" display="COMPONENTE 4: MECANISMOS PARA MEJORAR LA ATENCIÓN AL CIUDADANO"/>
    <hyperlink ref="D21:P21" location="'Componente 5'!A1" display="COMPONENTE 5: MECANISMOS PARA LA TRANSPARENCIA Y ACCESO A LA INFORMACIÓN"/>
    <hyperlink ref="D23:P23" location="'Componente 6'!A1" display="COMPONENTE 6: INICIATIVAS ADICIONALES"/>
  </hyperlinks>
  <printOptions/>
  <pageMargins left="0.7" right="0.7" top="0.75" bottom="0.75" header="0.3" footer="0.3"/>
  <pageSetup orientation="portrait" scale="45"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K16"/>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78"/>
      <c r="B2" s="69" t="s">
        <v>26</v>
      </c>
      <c r="C2" s="70"/>
      <c r="D2" s="70"/>
      <c r="E2" s="70"/>
      <c r="F2" s="70"/>
      <c r="G2" s="70"/>
      <c r="H2" s="70"/>
      <c r="I2" s="70"/>
      <c r="J2" s="71"/>
      <c r="K2" s="67"/>
    </row>
    <row r="3" spans="1:11" ht="15" customHeight="1">
      <c r="A3" s="79"/>
      <c r="B3" s="69" t="s">
        <v>28</v>
      </c>
      <c r="C3" s="70"/>
      <c r="D3" s="70"/>
      <c r="E3" s="70"/>
      <c r="F3" s="70"/>
      <c r="G3" s="70"/>
      <c r="H3" s="70"/>
      <c r="I3" s="70"/>
      <c r="J3" s="71"/>
      <c r="K3" s="67"/>
    </row>
    <row r="4" spans="1:11" ht="15" customHeight="1">
      <c r="A4" s="8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72" t="s">
        <v>23</v>
      </c>
      <c r="B7" s="72"/>
      <c r="C7" s="73" t="s">
        <v>17</v>
      </c>
      <c r="D7" s="73"/>
      <c r="E7" s="73"/>
      <c r="F7" s="73"/>
      <c r="G7" s="73"/>
      <c r="H7" s="73"/>
      <c r="I7" s="73"/>
      <c r="J7" s="73"/>
      <c r="K7" s="73"/>
    </row>
    <row r="8" spans="1:11" s="2" customFormat="1" ht="39.75" customHeight="1">
      <c r="A8" s="74" t="s">
        <v>16</v>
      </c>
      <c r="B8" s="76" t="s">
        <v>0</v>
      </c>
      <c r="C8" s="76" t="s">
        <v>9</v>
      </c>
      <c r="D8" s="76" t="s">
        <v>1</v>
      </c>
      <c r="E8" s="76" t="s">
        <v>2</v>
      </c>
      <c r="F8" s="76" t="s">
        <v>3</v>
      </c>
      <c r="G8" s="81" t="s">
        <v>30</v>
      </c>
      <c r="H8" s="81"/>
      <c r="I8" s="81"/>
      <c r="J8" s="81"/>
      <c r="K8" s="81" t="s">
        <v>15</v>
      </c>
    </row>
    <row r="9" spans="1:11" s="2" customFormat="1" ht="39.75" customHeight="1">
      <c r="A9" s="75"/>
      <c r="B9" s="77"/>
      <c r="C9" s="77"/>
      <c r="D9" s="77"/>
      <c r="E9" s="77"/>
      <c r="F9" s="77"/>
      <c r="G9" s="22" t="s">
        <v>29</v>
      </c>
      <c r="H9" s="22" t="s">
        <v>12</v>
      </c>
      <c r="I9" s="22" t="s">
        <v>13</v>
      </c>
      <c r="J9" s="22" t="s">
        <v>14</v>
      </c>
      <c r="K9" s="84"/>
    </row>
    <row r="10" spans="1:11" s="1" customFormat="1" ht="79.5" customHeight="1">
      <c r="A10" s="85" t="s">
        <v>34</v>
      </c>
      <c r="B10" s="87" t="s">
        <v>224</v>
      </c>
      <c r="C10" s="30" t="s">
        <v>223</v>
      </c>
      <c r="D10" s="29" t="s">
        <v>35</v>
      </c>
      <c r="E10" s="32">
        <v>45201</v>
      </c>
      <c r="F10" s="32">
        <v>45289</v>
      </c>
      <c r="G10" s="31">
        <v>0</v>
      </c>
      <c r="H10" s="31">
        <v>0</v>
      </c>
      <c r="I10" s="31">
        <v>0</v>
      </c>
      <c r="J10" s="31">
        <v>1</v>
      </c>
      <c r="K10" s="31">
        <f aca="true" t="shared" si="0" ref="K10:K15">SUM(G10,H10,I10,J10)</f>
        <v>1</v>
      </c>
    </row>
    <row r="11" spans="1:11" s="1" customFormat="1" ht="79.5" customHeight="1">
      <c r="A11" s="86"/>
      <c r="B11" s="88"/>
      <c r="C11" s="29" t="s">
        <v>36</v>
      </c>
      <c r="D11" s="29" t="s">
        <v>37</v>
      </c>
      <c r="E11" s="32">
        <v>45110</v>
      </c>
      <c r="F11" s="33">
        <v>45198</v>
      </c>
      <c r="G11" s="31">
        <v>0</v>
      </c>
      <c r="H11" s="31">
        <v>0</v>
      </c>
      <c r="I11" s="31">
        <v>1</v>
      </c>
      <c r="J11" s="31">
        <v>0</v>
      </c>
      <c r="K11" s="34">
        <f t="shared" si="0"/>
        <v>1</v>
      </c>
    </row>
    <row r="12" spans="1:11" s="1" customFormat="1" ht="79.5" customHeight="1">
      <c r="A12" s="27" t="s">
        <v>38</v>
      </c>
      <c r="B12" s="29" t="s">
        <v>39</v>
      </c>
      <c r="C12" s="35" t="s">
        <v>40</v>
      </c>
      <c r="D12" s="29" t="s">
        <v>41</v>
      </c>
      <c r="E12" s="32" t="s">
        <v>42</v>
      </c>
      <c r="F12" s="32" t="s">
        <v>43</v>
      </c>
      <c r="G12" s="31">
        <v>0.5</v>
      </c>
      <c r="H12" s="31">
        <v>0</v>
      </c>
      <c r="I12" s="31">
        <v>0</v>
      </c>
      <c r="J12" s="31">
        <v>0.5</v>
      </c>
      <c r="K12" s="34">
        <f t="shared" si="0"/>
        <v>1</v>
      </c>
    </row>
    <row r="13" spans="1:11" s="1" customFormat="1" ht="79.5" customHeight="1">
      <c r="A13" s="27" t="s">
        <v>44</v>
      </c>
      <c r="B13" s="29" t="s">
        <v>45</v>
      </c>
      <c r="C13" s="35" t="s">
        <v>46</v>
      </c>
      <c r="D13" s="29" t="s">
        <v>35</v>
      </c>
      <c r="E13" s="32">
        <v>44928</v>
      </c>
      <c r="F13" s="32">
        <v>44957</v>
      </c>
      <c r="G13" s="31">
        <v>1</v>
      </c>
      <c r="H13" s="31">
        <v>0</v>
      </c>
      <c r="I13" s="31">
        <v>0</v>
      </c>
      <c r="J13" s="31">
        <v>0</v>
      </c>
      <c r="K13" s="34">
        <f t="shared" si="0"/>
        <v>1</v>
      </c>
    </row>
    <row r="14" spans="1:11" s="1" customFormat="1" ht="79.5" customHeight="1">
      <c r="A14" s="27" t="s">
        <v>47</v>
      </c>
      <c r="B14" s="29" t="s">
        <v>48</v>
      </c>
      <c r="C14" s="35" t="s">
        <v>49</v>
      </c>
      <c r="D14" s="29" t="s">
        <v>41</v>
      </c>
      <c r="E14" s="32">
        <v>45201</v>
      </c>
      <c r="F14" s="32">
        <v>45289</v>
      </c>
      <c r="G14" s="31">
        <v>0</v>
      </c>
      <c r="H14" s="31">
        <v>0</v>
      </c>
      <c r="I14" s="31">
        <v>0</v>
      </c>
      <c r="J14" s="31">
        <v>1</v>
      </c>
      <c r="K14" s="34">
        <f t="shared" si="0"/>
        <v>1</v>
      </c>
    </row>
    <row r="15" spans="1:11" s="1" customFormat="1" ht="101.25" customHeight="1">
      <c r="A15" s="26" t="s">
        <v>50</v>
      </c>
      <c r="B15" s="29" t="s">
        <v>51</v>
      </c>
      <c r="C15" s="29" t="s">
        <v>192</v>
      </c>
      <c r="D15" s="29" t="s">
        <v>52</v>
      </c>
      <c r="E15" s="36" t="s">
        <v>194</v>
      </c>
      <c r="F15" s="36" t="s">
        <v>193</v>
      </c>
      <c r="G15" s="31">
        <v>0.3333</v>
      </c>
      <c r="H15" s="31">
        <v>0.3333</v>
      </c>
      <c r="I15" s="31">
        <v>0.3334</v>
      </c>
      <c r="J15" s="31">
        <v>0</v>
      </c>
      <c r="K15" s="34">
        <f t="shared" si="0"/>
        <v>1</v>
      </c>
    </row>
    <row r="16" spans="1:11" ht="20.25">
      <c r="A16" s="82" t="s">
        <v>22</v>
      </c>
      <c r="B16" s="83"/>
      <c r="C16" s="83"/>
      <c r="D16" s="83"/>
      <c r="E16" s="83"/>
      <c r="F16" s="83"/>
      <c r="G16" s="18">
        <f>AVERAGE(G10:G15)</f>
        <v>0.30555</v>
      </c>
      <c r="H16" s="18">
        <f>AVERAGE(H10:H15)</f>
        <v>0.055549999999999995</v>
      </c>
      <c r="I16" s="18">
        <f>AVERAGE(I10:I15)</f>
        <v>0.2222333333333333</v>
      </c>
      <c r="J16" s="18">
        <f>AVERAGE(J10:J15)</f>
        <v>0.4166666666666667</v>
      </c>
      <c r="K16" s="18">
        <f>AVERAGE(K10:K15)</f>
        <v>1</v>
      </c>
    </row>
  </sheetData>
  <sheetProtection/>
  <autoFilter ref="A8:F9"/>
  <mergeCells count="22">
    <mergeCell ref="A16:F16"/>
    <mergeCell ref="K8:K9"/>
    <mergeCell ref="C8:C9"/>
    <mergeCell ref="F8:F9"/>
    <mergeCell ref="A10:A11"/>
    <mergeCell ref="B10:B11"/>
    <mergeCell ref="D8:D9"/>
    <mergeCell ref="E8:E9"/>
    <mergeCell ref="G8:J8"/>
    <mergeCell ref="D4:F4"/>
    <mergeCell ref="G4:H4"/>
    <mergeCell ref="I4:J4"/>
    <mergeCell ref="A7:B7"/>
    <mergeCell ref="C7:K7"/>
    <mergeCell ref="A8:A9"/>
    <mergeCell ref="B8:B9"/>
    <mergeCell ref="A2:A4"/>
    <mergeCell ref="B2:J2"/>
    <mergeCell ref="B3:J3"/>
    <mergeCell ref="B4:C4"/>
    <mergeCell ref="K2:K4"/>
    <mergeCell ref="A5:K5"/>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N13"/>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36.7109375" style="0" customWidth="1"/>
    <col min="4" max="4" width="38.00390625" style="0" customWidth="1"/>
    <col min="5" max="5" width="38.421875" style="0" customWidth="1"/>
    <col min="6" max="6" width="36.00390625" style="0" customWidth="1"/>
    <col min="7" max="8" width="28.421875" style="0" customWidth="1"/>
    <col min="9" max="9" width="25.421875" style="0" customWidth="1"/>
    <col min="10" max="10" width="18.140625" style="0" customWidth="1"/>
    <col min="11" max="11" width="19.140625" style="0" customWidth="1"/>
    <col min="12" max="12" width="19.421875" style="0" customWidth="1"/>
    <col min="13" max="13" width="18.421875" style="0" customWidth="1"/>
    <col min="14" max="14" width="21.421875" style="0" customWidth="1"/>
  </cols>
  <sheetData>
    <row r="1" spans="1:12" ht="4.5" customHeight="1">
      <c r="A1" s="20"/>
      <c r="B1" s="20"/>
      <c r="C1" s="20"/>
      <c r="D1" s="20"/>
      <c r="E1" s="20"/>
      <c r="F1" s="20"/>
      <c r="G1" s="20"/>
      <c r="H1" s="20"/>
      <c r="I1" s="20"/>
      <c r="J1" s="20"/>
      <c r="K1" s="20"/>
      <c r="L1" s="20"/>
    </row>
    <row r="2" spans="1:14" ht="71.25" customHeight="1">
      <c r="A2" s="78"/>
      <c r="B2" s="69" t="s">
        <v>26</v>
      </c>
      <c r="C2" s="70"/>
      <c r="D2" s="70"/>
      <c r="E2" s="70"/>
      <c r="F2" s="70"/>
      <c r="G2" s="70"/>
      <c r="H2" s="70"/>
      <c r="I2" s="70"/>
      <c r="J2" s="70"/>
      <c r="K2" s="70"/>
      <c r="L2" s="70"/>
      <c r="M2" s="71"/>
      <c r="N2" s="67"/>
    </row>
    <row r="3" spans="1:14" ht="15" customHeight="1">
      <c r="A3" s="79"/>
      <c r="B3" s="69" t="s">
        <v>28</v>
      </c>
      <c r="C3" s="70"/>
      <c r="D3" s="70"/>
      <c r="E3" s="70"/>
      <c r="F3" s="70"/>
      <c r="G3" s="70"/>
      <c r="H3" s="70"/>
      <c r="I3" s="70"/>
      <c r="J3" s="70"/>
      <c r="K3" s="70"/>
      <c r="L3" s="70"/>
      <c r="M3" s="71"/>
      <c r="N3" s="67"/>
    </row>
    <row r="4" spans="1:14" ht="15" customHeight="1">
      <c r="A4" s="80"/>
      <c r="B4" s="69" t="s">
        <v>24</v>
      </c>
      <c r="C4" s="71"/>
      <c r="D4" s="69" t="s">
        <v>32</v>
      </c>
      <c r="E4" s="70"/>
      <c r="F4" s="70"/>
      <c r="G4" s="71"/>
      <c r="H4" s="69" t="s">
        <v>25</v>
      </c>
      <c r="I4" s="70"/>
      <c r="J4" s="71"/>
      <c r="K4" s="69">
        <v>1</v>
      </c>
      <c r="L4" s="70"/>
      <c r="M4" s="71"/>
      <c r="N4" s="67"/>
    </row>
    <row r="5" spans="1:14" ht="15" customHeight="1">
      <c r="A5" s="66" t="s">
        <v>31</v>
      </c>
      <c r="B5" s="66"/>
      <c r="C5" s="66"/>
      <c r="D5" s="66"/>
      <c r="E5" s="66"/>
      <c r="F5" s="66"/>
      <c r="G5" s="66"/>
      <c r="H5" s="66"/>
      <c r="I5" s="66"/>
      <c r="J5" s="66"/>
      <c r="K5" s="66"/>
      <c r="L5" s="66"/>
      <c r="M5" s="66"/>
      <c r="N5" s="66"/>
    </row>
    <row r="6" spans="1:12" ht="7.5" customHeight="1">
      <c r="A6" s="20"/>
      <c r="B6" s="20"/>
      <c r="C6" s="20"/>
      <c r="D6" s="20"/>
      <c r="E6" s="20"/>
      <c r="F6" s="20"/>
      <c r="G6" s="20"/>
      <c r="H6" s="20"/>
      <c r="I6" s="20"/>
      <c r="J6" s="20"/>
      <c r="K6" s="20"/>
      <c r="L6" s="20"/>
    </row>
    <row r="7" spans="1:14" ht="49.5" customHeight="1" thickBot="1">
      <c r="A7" s="72" t="s">
        <v>23</v>
      </c>
      <c r="B7" s="72"/>
      <c r="C7" s="73" t="s">
        <v>8</v>
      </c>
      <c r="D7" s="73"/>
      <c r="E7" s="73"/>
      <c r="F7" s="73"/>
      <c r="G7" s="73"/>
      <c r="H7" s="73"/>
      <c r="I7" s="73"/>
      <c r="J7" s="73"/>
      <c r="K7" s="73"/>
      <c r="L7" s="73"/>
      <c r="M7" s="73"/>
      <c r="N7" s="73"/>
    </row>
    <row r="8" spans="1:14" s="2" customFormat="1" ht="39.75" customHeight="1">
      <c r="A8" s="91" t="s">
        <v>10</v>
      </c>
      <c r="B8" s="89" t="s">
        <v>4</v>
      </c>
      <c r="C8" s="89" t="s">
        <v>5</v>
      </c>
      <c r="D8" s="89" t="s">
        <v>6</v>
      </c>
      <c r="E8" s="89" t="s">
        <v>11</v>
      </c>
      <c r="F8" s="89" t="s">
        <v>7</v>
      </c>
      <c r="G8" s="76" t="s">
        <v>1</v>
      </c>
      <c r="H8" s="76" t="s">
        <v>2</v>
      </c>
      <c r="I8" s="76" t="s">
        <v>3</v>
      </c>
      <c r="J8" s="81" t="s">
        <v>30</v>
      </c>
      <c r="K8" s="81"/>
      <c r="L8" s="81"/>
      <c r="M8" s="81"/>
      <c r="N8" s="81" t="s">
        <v>15</v>
      </c>
    </row>
    <row r="9" spans="1:14" s="2" customFormat="1" ht="39.75" customHeight="1">
      <c r="A9" s="92"/>
      <c r="B9" s="90"/>
      <c r="C9" s="90"/>
      <c r="D9" s="90"/>
      <c r="E9" s="90"/>
      <c r="F9" s="90"/>
      <c r="G9" s="77"/>
      <c r="H9" s="77"/>
      <c r="I9" s="77"/>
      <c r="J9" s="23" t="s">
        <v>29</v>
      </c>
      <c r="K9" s="23" t="s">
        <v>12</v>
      </c>
      <c r="L9" s="23" t="s">
        <v>13</v>
      </c>
      <c r="M9" s="23" t="s">
        <v>14</v>
      </c>
      <c r="N9" s="84"/>
    </row>
    <row r="10" spans="1:14" s="1" customFormat="1" ht="84" customHeight="1">
      <c r="A10" s="24" t="s">
        <v>181</v>
      </c>
      <c r="B10" s="36" t="s">
        <v>182</v>
      </c>
      <c r="C10" s="36" t="s">
        <v>190</v>
      </c>
      <c r="D10" s="29" t="s">
        <v>217</v>
      </c>
      <c r="E10" s="29" t="s">
        <v>197</v>
      </c>
      <c r="F10" s="29" t="s">
        <v>218</v>
      </c>
      <c r="G10" s="29" t="s">
        <v>191</v>
      </c>
      <c r="H10" s="37">
        <v>44958</v>
      </c>
      <c r="I10" s="37">
        <v>45199</v>
      </c>
      <c r="J10" s="31">
        <v>0.3333</v>
      </c>
      <c r="K10" s="31">
        <v>0.3333</v>
      </c>
      <c r="L10" s="31">
        <v>0.3334</v>
      </c>
      <c r="M10" s="31">
        <v>0</v>
      </c>
      <c r="N10" s="31">
        <f>SUM(J10,K10,L10,M10)</f>
        <v>1</v>
      </c>
    </row>
    <row r="11" spans="1:14" s="1" customFormat="1" ht="110.25" customHeight="1">
      <c r="A11" s="24" t="s">
        <v>183</v>
      </c>
      <c r="B11" s="36" t="s">
        <v>184</v>
      </c>
      <c r="C11" s="36" t="s">
        <v>185</v>
      </c>
      <c r="D11" s="29" t="s">
        <v>186</v>
      </c>
      <c r="E11" s="29" t="s">
        <v>187</v>
      </c>
      <c r="F11" s="29" t="s">
        <v>188</v>
      </c>
      <c r="G11" s="29" t="s">
        <v>195</v>
      </c>
      <c r="H11" s="37">
        <v>44958</v>
      </c>
      <c r="I11" s="37">
        <v>45199</v>
      </c>
      <c r="J11" s="31">
        <v>0.3333</v>
      </c>
      <c r="K11" s="31">
        <v>0.3333</v>
      </c>
      <c r="L11" s="31">
        <v>0.3334</v>
      </c>
      <c r="M11" s="31">
        <v>0</v>
      </c>
      <c r="N11" s="34">
        <f>SUM(J11,K11,L11,M11)</f>
        <v>1</v>
      </c>
    </row>
    <row r="12" spans="1:14" s="1" customFormat="1" ht="110.25" customHeight="1">
      <c r="A12" s="24" t="s">
        <v>189</v>
      </c>
      <c r="B12" s="36" t="s">
        <v>184</v>
      </c>
      <c r="C12" s="36" t="s">
        <v>185</v>
      </c>
      <c r="D12" s="29" t="s">
        <v>186</v>
      </c>
      <c r="E12" s="29" t="s">
        <v>196</v>
      </c>
      <c r="F12" s="29" t="s">
        <v>188</v>
      </c>
      <c r="G12" s="29" t="s">
        <v>195</v>
      </c>
      <c r="H12" s="37">
        <v>44958</v>
      </c>
      <c r="I12" s="37">
        <v>45199</v>
      </c>
      <c r="J12" s="31">
        <v>0.3333</v>
      </c>
      <c r="K12" s="31">
        <v>0.3333</v>
      </c>
      <c r="L12" s="31">
        <v>0.3334</v>
      </c>
      <c r="M12" s="31">
        <v>0</v>
      </c>
      <c r="N12" s="34">
        <f>SUM(J12,K12,L12,M12)</f>
        <v>1</v>
      </c>
    </row>
    <row r="13" spans="1:14" ht="20.25">
      <c r="A13" s="82" t="s">
        <v>22</v>
      </c>
      <c r="B13" s="83"/>
      <c r="C13" s="83"/>
      <c r="D13" s="83"/>
      <c r="E13" s="83"/>
      <c r="F13" s="83"/>
      <c r="G13" s="83"/>
      <c r="H13" s="83"/>
      <c r="I13" s="83"/>
      <c r="J13" s="18">
        <f>AVERAGE(J10:J12)</f>
        <v>0.3333</v>
      </c>
      <c r="K13" s="18">
        <f>AVERAGE(K10:K12)</f>
        <v>0.3333</v>
      </c>
      <c r="L13" s="18">
        <f>AVERAGE(L10:L12)</f>
        <v>0.3334</v>
      </c>
      <c r="M13" s="18">
        <f>AVERAGE(M10:M12)</f>
        <v>0</v>
      </c>
      <c r="N13" s="18">
        <f>AVERAGE(N10:N12)</f>
        <v>1</v>
      </c>
    </row>
  </sheetData>
  <sheetProtection/>
  <autoFilter ref="A8:I9"/>
  <mergeCells count="23">
    <mergeCell ref="B4:C4"/>
    <mergeCell ref="D4:G4"/>
    <mergeCell ref="H4:J4"/>
    <mergeCell ref="K4:M4"/>
    <mergeCell ref="N8:N9"/>
    <mergeCell ref="A5:N5"/>
    <mergeCell ref="A7:B7"/>
    <mergeCell ref="C7:N7"/>
    <mergeCell ref="J8:M8"/>
    <mergeCell ref="A2:A4"/>
    <mergeCell ref="B2:M2"/>
    <mergeCell ref="N2:N4"/>
    <mergeCell ref="B3:M3"/>
    <mergeCell ref="A13:I13"/>
    <mergeCell ref="F8:F9"/>
    <mergeCell ref="G8:G9"/>
    <mergeCell ref="H8:H9"/>
    <mergeCell ref="A8:A9"/>
    <mergeCell ref="B8:B9"/>
    <mergeCell ref="C8:C9"/>
    <mergeCell ref="D8:D9"/>
    <mergeCell ref="E8:E9"/>
    <mergeCell ref="I8:I9"/>
  </mergeCells>
  <dataValidations count="1">
    <dataValidation type="list" allowBlank="1" showInputMessage="1" showErrorMessage="1" sqref="B10:B12">
      <formula1>"NORMATIVA, TECNOLÓGICA, ADMINISTRATIVA"</formula1>
    </dataValidation>
  </dataValidation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K26"/>
  <sheetViews>
    <sheetView showGridLines="0" zoomScale="80" zoomScaleNormal="80" zoomScalePageLayoutView="80" workbookViewId="0" topLeftCell="A1">
      <selection activeCell="A1" sqref="A1"/>
    </sheetView>
  </sheetViews>
  <sheetFormatPr defaultColWidth="11.421875" defaultRowHeight="15"/>
  <cols>
    <col min="1" max="2" width="33.28125" style="0" customWidth="1"/>
    <col min="3" max="3" width="43.140625" style="0" customWidth="1"/>
    <col min="4" max="4" width="67.00390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78"/>
      <c r="B2" s="69" t="s">
        <v>26</v>
      </c>
      <c r="C2" s="70"/>
      <c r="D2" s="70"/>
      <c r="E2" s="70"/>
      <c r="F2" s="70"/>
      <c r="G2" s="70"/>
      <c r="H2" s="70"/>
      <c r="I2" s="70"/>
      <c r="J2" s="71"/>
      <c r="K2" s="67"/>
    </row>
    <row r="3" spans="1:11" ht="15" customHeight="1">
      <c r="A3" s="79"/>
      <c r="B3" s="69" t="s">
        <v>28</v>
      </c>
      <c r="C3" s="70"/>
      <c r="D3" s="70"/>
      <c r="E3" s="70"/>
      <c r="F3" s="70"/>
      <c r="G3" s="70"/>
      <c r="H3" s="70"/>
      <c r="I3" s="70"/>
      <c r="J3" s="71"/>
      <c r="K3" s="67"/>
    </row>
    <row r="4" spans="1:11" ht="15" customHeight="1">
      <c r="A4" s="8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72" t="s">
        <v>23</v>
      </c>
      <c r="B7" s="72"/>
      <c r="C7" s="73" t="s">
        <v>18</v>
      </c>
      <c r="D7" s="73"/>
      <c r="E7" s="73"/>
      <c r="F7" s="73"/>
      <c r="G7" s="73"/>
      <c r="H7" s="73"/>
      <c r="I7" s="73"/>
      <c r="J7" s="73"/>
      <c r="K7" s="73"/>
    </row>
    <row r="8" spans="1:11" s="2" customFormat="1" ht="39.75" customHeight="1">
      <c r="A8" s="74" t="s">
        <v>16</v>
      </c>
      <c r="B8" s="76" t="s">
        <v>0</v>
      </c>
      <c r="C8" s="76" t="s">
        <v>9</v>
      </c>
      <c r="D8" s="76" t="s">
        <v>1</v>
      </c>
      <c r="E8" s="76" t="s">
        <v>2</v>
      </c>
      <c r="F8" s="76" t="s">
        <v>3</v>
      </c>
      <c r="G8" s="81" t="s">
        <v>30</v>
      </c>
      <c r="H8" s="81"/>
      <c r="I8" s="81"/>
      <c r="J8" s="81"/>
      <c r="K8" s="81" t="s">
        <v>15</v>
      </c>
    </row>
    <row r="9" spans="1:11" s="2" customFormat="1" ht="39.75" customHeight="1">
      <c r="A9" s="75"/>
      <c r="B9" s="77"/>
      <c r="C9" s="77"/>
      <c r="D9" s="77"/>
      <c r="E9" s="77"/>
      <c r="F9" s="77"/>
      <c r="G9" s="23" t="s">
        <v>29</v>
      </c>
      <c r="H9" s="23" t="s">
        <v>12</v>
      </c>
      <c r="I9" s="23" t="s">
        <v>13</v>
      </c>
      <c r="J9" s="23" t="s">
        <v>14</v>
      </c>
      <c r="K9" s="84"/>
    </row>
    <row r="10" spans="1:11" s="1" customFormat="1" ht="92.25" customHeight="1">
      <c r="A10" s="96" t="s">
        <v>79</v>
      </c>
      <c r="B10" s="95" t="s">
        <v>112</v>
      </c>
      <c r="C10" s="38" t="s">
        <v>113</v>
      </c>
      <c r="D10" s="61" t="s">
        <v>80</v>
      </c>
      <c r="E10" s="59">
        <v>44986</v>
      </c>
      <c r="F10" s="59">
        <v>45046</v>
      </c>
      <c r="G10" s="62">
        <v>0.5</v>
      </c>
      <c r="H10" s="62">
        <v>0.5</v>
      </c>
      <c r="I10" s="62">
        <v>0</v>
      </c>
      <c r="J10" s="31">
        <v>0</v>
      </c>
      <c r="K10" s="31">
        <f>SUM(G10,H10,I10,J10)</f>
        <v>1</v>
      </c>
    </row>
    <row r="11" spans="1:11" s="1" customFormat="1" ht="94.5" customHeight="1">
      <c r="A11" s="96"/>
      <c r="B11" s="95"/>
      <c r="C11" s="38" t="s">
        <v>81</v>
      </c>
      <c r="D11" s="61" t="s">
        <v>80</v>
      </c>
      <c r="E11" s="59">
        <v>44958</v>
      </c>
      <c r="F11" s="59">
        <v>45016</v>
      </c>
      <c r="G11" s="62">
        <v>1</v>
      </c>
      <c r="H11" s="62">
        <v>0</v>
      </c>
      <c r="I11" s="62">
        <v>0</v>
      </c>
      <c r="J11" s="31">
        <v>0</v>
      </c>
      <c r="K11" s="34">
        <f>SUM(G11,H11,I11,J11)</f>
        <v>1</v>
      </c>
    </row>
    <row r="12" spans="1:11" s="1" customFormat="1" ht="71.25" customHeight="1">
      <c r="A12" s="96"/>
      <c r="B12" s="97" t="s">
        <v>82</v>
      </c>
      <c r="C12" s="38" t="s">
        <v>83</v>
      </c>
      <c r="D12" s="61" t="s">
        <v>84</v>
      </c>
      <c r="E12" s="59">
        <v>45139</v>
      </c>
      <c r="F12" s="59">
        <v>45199</v>
      </c>
      <c r="G12" s="62">
        <v>0</v>
      </c>
      <c r="H12" s="62">
        <v>0</v>
      </c>
      <c r="I12" s="62">
        <v>1</v>
      </c>
      <c r="J12" s="31">
        <v>0</v>
      </c>
      <c r="K12" s="34">
        <f>SUM(G12,H12,I12,J12)</f>
        <v>1</v>
      </c>
    </row>
    <row r="13" spans="1:11" s="1" customFormat="1" ht="165" customHeight="1">
      <c r="A13" s="96"/>
      <c r="B13" s="98"/>
      <c r="C13" s="38" t="s">
        <v>114</v>
      </c>
      <c r="D13" s="38" t="s">
        <v>84</v>
      </c>
      <c r="E13" s="39">
        <v>45200</v>
      </c>
      <c r="F13" s="39">
        <v>45291</v>
      </c>
      <c r="G13" s="31">
        <v>0</v>
      </c>
      <c r="H13" s="31">
        <v>0</v>
      </c>
      <c r="I13" s="31">
        <v>0</v>
      </c>
      <c r="J13" s="31">
        <v>1</v>
      </c>
      <c r="K13" s="34">
        <f>SUM(G13,H13,I13,J13)</f>
        <v>1</v>
      </c>
    </row>
    <row r="14" spans="1:11" s="1" customFormat="1" ht="79.5" customHeight="1">
      <c r="A14" s="96"/>
      <c r="B14" s="97" t="s">
        <v>85</v>
      </c>
      <c r="C14" s="38" t="s">
        <v>86</v>
      </c>
      <c r="D14" s="44" t="s">
        <v>87</v>
      </c>
      <c r="E14" s="39">
        <v>44929</v>
      </c>
      <c r="F14" s="39">
        <v>45291</v>
      </c>
      <c r="G14" s="31">
        <v>0.25</v>
      </c>
      <c r="H14" s="31">
        <v>0.25</v>
      </c>
      <c r="I14" s="31">
        <v>0.25</v>
      </c>
      <c r="J14" s="31">
        <v>0.25</v>
      </c>
      <c r="K14" s="34">
        <f>SUM(G14,H14,I14,J14)</f>
        <v>1</v>
      </c>
    </row>
    <row r="15" spans="1:11" s="1" customFormat="1" ht="79.5" customHeight="1">
      <c r="A15" s="96"/>
      <c r="B15" s="99"/>
      <c r="C15" s="38" t="s">
        <v>88</v>
      </c>
      <c r="D15" s="38" t="s">
        <v>89</v>
      </c>
      <c r="E15" s="39">
        <v>44958</v>
      </c>
      <c r="F15" s="39">
        <v>45291</v>
      </c>
      <c r="G15" s="31">
        <v>0.25</v>
      </c>
      <c r="H15" s="31">
        <v>0.25</v>
      </c>
      <c r="I15" s="31">
        <v>0.25</v>
      </c>
      <c r="J15" s="31">
        <v>0.25</v>
      </c>
      <c r="K15" s="34">
        <f aca="true" t="shared" si="0" ref="K15:K20">SUM(G15,H15,I15,J15)</f>
        <v>1</v>
      </c>
    </row>
    <row r="16" spans="1:11" s="1" customFormat="1" ht="102" customHeight="1">
      <c r="A16" s="96"/>
      <c r="B16" s="98"/>
      <c r="C16" s="61" t="s">
        <v>90</v>
      </c>
      <c r="D16" s="61" t="s">
        <v>91</v>
      </c>
      <c r="E16" s="59">
        <v>45017</v>
      </c>
      <c r="F16" s="59">
        <v>45291</v>
      </c>
      <c r="G16" s="62">
        <v>0</v>
      </c>
      <c r="H16" s="62">
        <v>0.3333</v>
      </c>
      <c r="I16" s="62">
        <v>0.3333</v>
      </c>
      <c r="J16" s="62">
        <v>0.3334</v>
      </c>
      <c r="K16" s="34">
        <f t="shared" si="0"/>
        <v>1</v>
      </c>
    </row>
    <row r="17" spans="1:11" s="1" customFormat="1" ht="114" customHeight="1">
      <c r="A17" s="94" t="s">
        <v>92</v>
      </c>
      <c r="B17" s="40" t="s">
        <v>93</v>
      </c>
      <c r="C17" s="61" t="s">
        <v>213</v>
      </c>
      <c r="D17" s="61" t="s">
        <v>94</v>
      </c>
      <c r="E17" s="56">
        <v>45170</v>
      </c>
      <c r="F17" s="56">
        <v>45230</v>
      </c>
      <c r="G17" s="62">
        <v>0</v>
      </c>
      <c r="H17" s="62">
        <v>0</v>
      </c>
      <c r="I17" s="62">
        <v>0.5</v>
      </c>
      <c r="J17" s="62">
        <v>0.5</v>
      </c>
      <c r="K17" s="34">
        <f t="shared" si="0"/>
        <v>1</v>
      </c>
    </row>
    <row r="18" spans="1:11" s="1" customFormat="1" ht="78.75" customHeight="1">
      <c r="A18" s="94"/>
      <c r="B18" s="60" t="s">
        <v>214</v>
      </c>
      <c r="C18" s="60" t="s">
        <v>95</v>
      </c>
      <c r="D18" s="60" t="s">
        <v>215</v>
      </c>
      <c r="E18" s="59">
        <v>45078</v>
      </c>
      <c r="F18" s="59">
        <v>45230</v>
      </c>
      <c r="G18" s="62">
        <v>0</v>
      </c>
      <c r="H18" s="62">
        <v>0.5</v>
      </c>
      <c r="I18" s="62">
        <v>0</v>
      </c>
      <c r="J18" s="62">
        <v>0.5</v>
      </c>
      <c r="K18" s="34">
        <f t="shared" si="0"/>
        <v>1</v>
      </c>
    </row>
    <row r="19" spans="1:11" s="1" customFormat="1" ht="113.25" customHeight="1">
      <c r="A19" s="94"/>
      <c r="B19" s="38" t="s">
        <v>96</v>
      </c>
      <c r="C19" s="38" t="s">
        <v>97</v>
      </c>
      <c r="D19" s="38" t="s">
        <v>98</v>
      </c>
      <c r="E19" s="39">
        <v>45017</v>
      </c>
      <c r="F19" s="39">
        <v>45260</v>
      </c>
      <c r="G19" s="31">
        <v>0</v>
      </c>
      <c r="H19" s="31">
        <v>0.5</v>
      </c>
      <c r="I19" s="31">
        <v>0</v>
      </c>
      <c r="J19" s="31">
        <v>0.5</v>
      </c>
      <c r="K19" s="34">
        <f t="shared" si="0"/>
        <v>1</v>
      </c>
    </row>
    <row r="20" spans="1:11" s="1" customFormat="1" ht="90" customHeight="1">
      <c r="A20" s="94"/>
      <c r="B20" s="97" t="s">
        <v>99</v>
      </c>
      <c r="C20" s="38" t="s">
        <v>115</v>
      </c>
      <c r="D20" s="38" t="s">
        <v>100</v>
      </c>
      <c r="E20" s="39">
        <v>44929</v>
      </c>
      <c r="F20" s="39">
        <v>45291</v>
      </c>
      <c r="G20" s="31">
        <v>0.25</v>
      </c>
      <c r="H20" s="31">
        <v>0.25</v>
      </c>
      <c r="I20" s="31">
        <v>0.25</v>
      </c>
      <c r="J20" s="31">
        <v>0.25</v>
      </c>
      <c r="K20" s="34">
        <f t="shared" si="0"/>
        <v>1</v>
      </c>
    </row>
    <row r="21" spans="1:11" s="1" customFormat="1" ht="93.75" customHeight="1">
      <c r="A21" s="94"/>
      <c r="B21" s="99"/>
      <c r="C21" s="38" t="s">
        <v>101</v>
      </c>
      <c r="D21" s="38" t="s">
        <v>100</v>
      </c>
      <c r="E21" s="39">
        <v>44929</v>
      </c>
      <c r="F21" s="39">
        <v>45291</v>
      </c>
      <c r="G21" s="31">
        <v>0.25</v>
      </c>
      <c r="H21" s="31">
        <v>0.25</v>
      </c>
      <c r="I21" s="31">
        <v>0.25</v>
      </c>
      <c r="J21" s="31">
        <v>0.25</v>
      </c>
      <c r="K21" s="34">
        <f>SUM(G21,H21,I21,J21)</f>
        <v>1</v>
      </c>
    </row>
    <row r="22" spans="1:11" s="1" customFormat="1" ht="83.25" customHeight="1">
      <c r="A22" s="94" t="s">
        <v>102</v>
      </c>
      <c r="B22" s="38" t="s">
        <v>103</v>
      </c>
      <c r="C22" s="38" t="s">
        <v>104</v>
      </c>
      <c r="D22" s="38" t="s">
        <v>105</v>
      </c>
      <c r="E22" s="39">
        <v>44929</v>
      </c>
      <c r="F22" s="39">
        <v>45291</v>
      </c>
      <c r="G22" s="31">
        <v>0.25</v>
      </c>
      <c r="H22" s="31">
        <v>0.25</v>
      </c>
      <c r="I22" s="31">
        <v>0.25</v>
      </c>
      <c r="J22" s="31">
        <v>0.25</v>
      </c>
      <c r="K22" s="34">
        <f>SUM(G22,H22,I22,J22)</f>
        <v>1</v>
      </c>
    </row>
    <row r="23" spans="1:11" s="1" customFormat="1" ht="79.5" customHeight="1">
      <c r="A23" s="94"/>
      <c r="B23" s="38" t="s">
        <v>106</v>
      </c>
      <c r="C23" s="38" t="s">
        <v>107</v>
      </c>
      <c r="D23" s="38" t="s">
        <v>108</v>
      </c>
      <c r="E23" s="39">
        <v>44929</v>
      </c>
      <c r="F23" s="39">
        <v>45291</v>
      </c>
      <c r="G23" s="31">
        <v>0.25</v>
      </c>
      <c r="H23" s="31">
        <v>0.25</v>
      </c>
      <c r="I23" s="31">
        <v>0.25</v>
      </c>
      <c r="J23" s="31">
        <v>0.25</v>
      </c>
      <c r="K23" s="34">
        <f>SUM(G23,H23,I23,J23)</f>
        <v>1</v>
      </c>
    </row>
    <row r="24" spans="1:11" s="1" customFormat="1" ht="79.5" customHeight="1">
      <c r="A24" s="94" t="s">
        <v>109</v>
      </c>
      <c r="B24" s="95" t="s">
        <v>116</v>
      </c>
      <c r="C24" s="38" t="s">
        <v>110</v>
      </c>
      <c r="D24" s="38" t="s">
        <v>94</v>
      </c>
      <c r="E24" s="39">
        <v>44929</v>
      </c>
      <c r="F24" s="39">
        <v>45291</v>
      </c>
      <c r="G24" s="31">
        <v>0.25</v>
      </c>
      <c r="H24" s="31">
        <v>0.25</v>
      </c>
      <c r="I24" s="31">
        <v>0.25</v>
      </c>
      <c r="J24" s="31">
        <v>0.25</v>
      </c>
      <c r="K24" s="34">
        <f>SUM(G24,H24,I24,J24)</f>
        <v>1</v>
      </c>
    </row>
    <row r="25" spans="1:11" s="1" customFormat="1" ht="79.5" customHeight="1">
      <c r="A25" s="94"/>
      <c r="B25" s="95"/>
      <c r="C25" s="38" t="s">
        <v>117</v>
      </c>
      <c r="D25" s="38" t="s">
        <v>111</v>
      </c>
      <c r="E25" s="39">
        <v>45261</v>
      </c>
      <c r="F25" s="39">
        <v>45291</v>
      </c>
      <c r="G25" s="31">
        <v>0</v>
      </c>
      <c r="H25" s="31">
        <v>0</v>
      </c>
      <c r="I25" s="31">
        <v>0</v>
      </c>
      <c r="J25" s="31">
        <v>1</v>
      </c>
      <c r="K25" s="34">
        <f>SUM(G25,H25,I25,J25)</f>
        <v>1</v>
      </c>
    </row>
    <row r="26" spans="1:11" ht="20.25">
      <c r="A26" s="82" t="s">
        <v>22</v>
      </c>
      <c r="B26" s="83"/>
      <c r="C26" s="83"/>
      <c r="D26" s="83"/>
      <c r="E26" s="83"/>
      <c r="F26" s="93"/>
      <c r="G26" s="18">
        <f>AVERAGE(G10:G25)</f>
        <v>0.203125</v>
      </c>
      <c r="H26" s="18">
        <f>AVERAGE(H10:H25)</f>
        <v>0.22395625</v>
      </c>
      <c r="I26" s="18">
        <f>AVERAGE(I10:I25)</f>
        <v>0.22395625</v>
      </c>
      <c r="J26" s="18">
        <f>AVERAGE(J10:J25)</f>
        <v>0.3489625</v>
      </c>
      <c r="K26" s="18">
        <f>AVERAGE(K10:K25)</f>
        <v>1</v>
      </c>
    </row>
  </sheetData>
  <sheetProtection/>
  <autoFilter ref="A8:F9"/>
  <mergeCells count="29">
    <mergeCell ref="B20:B21"/>
    <mergeCell ref="G8:J8"/>
    <mergeCell ref="K8:K9"/>
    <mergeCell ref="A24:A25"/>
    <mergeCell ref="B24:B25"/>
    <mergeCell ref="A22:A23"/>
    <mergeCell ref="A10:A16"/>
    <mergeCell ref="B10:B11"/>
    <mergeCell ref="B12:B13"/>
    <mergeCell ref="B14:B16"/>
    <mergeCell ref="A17:A21"/>
    <mergeCell ref="A26:F26"/>
    <mergeCell ref="A5:K5"/>
    <mergeCell ref="A7:B7"/>
    <mergeCell ref="C7:K7"/>
    <mergeCell ref="A8:A9"/>
    <mergeCell ref="B8:B9"/>
    <mergeCell ref="C8:C9"/>
    <mergeCell ref="D8:D9"/>
    <mergeCell ref="E8:E9"/>
    <mergeCell ref="F8:F9"/>
    <mergeCell ref="A2:A4"/>
    <mergeCell ref="B2:J2"/>
    <mergeCell ref="K2:K4"/>
    <mergeCell ref="B3:J3"/>
    <mergeCell ref="B4:C4"/>
    <mergeCell ref="D4:F4"/>
    <mergeCell ref="G4:H4"/>
    <mergeCell ref="I4:J4"/>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2D050"/>
  </sheetPr>
  <dimension ref="A1:K21"/>
  <sheetViews>
    <sheetView showGridLines="0" zoomScale="80" zoomScaleNormal="80" zoomScalePageLayoutView="80" workbookViewId="0" topLeftCell="A1">
      <selection activeCell="A1" sqref="A1"/>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78"/>
      <c r="B2" s="69" t="s">
        <v>26</v>
      </c>
      <c r="C2" s="70"/>
      <c r="D2" s="70"/>
      <c r="E2" s="70"/>
      <c r="F2" s="70"/>
      <c r="G2" s="70"/>
      <c r="H2" s="70"/>
      <c r="I2" s="70"/>
      <c r="J2" s="71"/>
      <c r="K2" s="67"/>
    </row>
    <row r="3" spans="1:11" ht="15" customHeight="1">
      <c r="A3" s="79"/>
      <c r="B3" s="69" t="s">
        <v>28</v>
      </c>
      <c r="C3" s="70"/>
      <c r="D3" s="70"/>
      <c r="E3" s="70"/>
      <c r="F3" s="70"/>
      <c r="G3" s="70"/>
      <c r="H3" s="70"/>
      <c r="I3" s="70"/>
      <c r="J3" s="71"/>
      <c r="K3" s="67"/>
    </row>
    <row r="4" spans="1:11" ht="15" customHeight="1">
      <c r="A4" s="8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72" t="s">
        <v>23</v>
      </c>
      <c r="B7" s="72"/>
      <c r="C7" s="73" t="s">
        <v>19</v>
      </c>
      <c r="D7" s="73"/>
      <c r="E7" s="73"/>
      <c r="F7" s="73"/>
      <c r="G7" s="73"/>
      <c r="H7" s="73"/>
      <c r="I7" s="73"/>
      <c r="J7" s="73"/>
      <c r="K7" s="73"/>
    </row>
    <row r="8" spans="1:11" s="2" customFormat="1" ht="39.75" customHeight="1">
      <c r="A8" s="74" t="s">
        <v>16</v>
      </c>
      <c r="B8" s="76" t="s">
        <v>0</v>
      </c>
      <c r="C8" s="76" t="s">
        <v>9</v>
      </c>
      <c r="D8" s="76" t="s">
        <v>1</v>
      </c>
      <c r="E8" s="76" t="s">
        <v>2</v>
      </c>
      <c r="F8" s="76" t="s">
        <v>3</v>
      </c>
      <c r="G8" s="81" t="s">
        <v>30</v>
      </c>
      <c r="H8" s="81"/>
      <c r="I8" s="81"/>
      <c r="J8" s="81"/>
      <c r="K8" s="81" t="s">
        <v>15</v>
      </c>
    </row>
    <row r="9" spans="1:11" s="2" customFormat="1" ht="39.75" customHeight="1">
      <c r="A9" s="75"/>
      <c r="B9" s="77"/>
      <c r="C9" s="77"/>
      <c r="D9" s="77"/>
      <c r="E9" s="77"/>
      <c r="F9" s="77"/>
      <c r="G9" s="23" t="s">
        <v>29</v>
      </c>
      <c r="H9" s="23" t="s">
        <v>12</v>
      </c>
      <c r="I9" s="23" t="s">
        <v>13</v>
      </c>
      <c r="J9" s="23" t="s">
        <v>14</v>
      </c>
      <c r="K9" s="84"/>
    </row>
    <row r="10" spans="1:11" s="1" customFormat="1" ht="66" customHeight="1">
      <c r="A10" s="100" t="s">
        <v>118</v>
      </c>
      <c r="B10" s="29" t="s">
        <v>133</v>
      </c>
      <c r="C10" s="35" t="s">
        <v>119</v>
      </c>
      <c r="D10" s="35" t="s">
        <v>74</v>
      </c>
      <c r="E10" s="33">
        <v>44958</v>
      </c>
      <c r="F10" s="33">
        <v>45107</v>
      </c>
      <c r="G10" s="31">
        <v>0.2</v>
      </c>
      <c r="H10" s="31">
        <v>0.8</v>
      </c>
      <c r="I10" s="31">
        <v>0</v>
      </c>
      <c r="J10" s="31">
        <v>0</v>
      </c>
      <c r="K10" s="31">
        <f aca="true" t="shared" si="0" ref="K10:K17">SUM(G10,H10,I10,J10)</f>
        <v>1</v>
      </c>
    </row>
    <row r="11" spans="1:11" s="1" customFormat="1" ht="112.5" customHeight="1">
      <c r="A11" s="101"/>
      <c r="B11" s="29" t="s">
        <v>120</v>
      </c>
      <c r="C11" s="35" t="s">
        <v>121</v>
      </c>
      <c r="D11" s="35" t="s">
        <v>139</v>
      </c>
      <c r="E11" s="33">
        <v>44958</v>
      </c>
      <c r="F11" s="33">
        <v>45199</v>
      </c>
      <c r="G11" s="31">
        <v>0.3333</v>
      </c>
      <c r="H11" s="31">
        <v>0.3333</v>
      </c>
      <c r="I11" s="31">
        <v>0.3334</v>
      </c>
      <c r="J11" s="31">
        <v>0</v>
      </c>
      <c r="K11" s="34">
        <f t="shared" si="0"/>
        <v>1</v>
      </c>
    </row>
    <row r="12" spans="1:11" s="1" customFormat="1" ht="90.75" customHeight="1">
      <c r="A12" s="100" t="s">
        <v>122</v>
      </c>
      <c r="B12" s="29" t="s">
        <v>135</v>
      </c>
      <c r="C12" s="29" t="s">
        <v>134</v>
      </c>
      <c r="D12" s="35" t="s">
        <v>74</v>
      </c>
      <c r="E12" s="33">
        <v>44958</v>
      </c>
      <c r="F12" s="33">
        <v>45291</v>
      </c>
      <c r="G12" s="31">
        <v>0.25</v>
      </c>
      <c r="H12" s="31">
        <v>0.25</v>
      </c>
      <c r="I12" s="31">
        <v>0.25</v>
      </c>
      <c r="J12" s="31">
        <v>0.25</v>
      </c>
      <c r="K12" s="34">
        <f t="shared" si="0"/>
        <v>1</v>
      </c>
    </row>
    <row r="13" spans="1:11" s="1" customFormat="1" ht="99.75" customHeight="1">
      <c r="A13" s="101"/>
      <c r="B13" s="29" t="s">
        <v>123</v>
      </c>
      <c r="C13" s="29" t="s">
        <v>124</v>
      </c>
      <c r="D13" s="35" t="s">
        <v>74</v>
      </c>
      <c r="E13" s="33">
        <v>44958</v>
      </c>
      <c r="F13" s="33">
        <v>45291</v>
      </c>
      <c r="G13" s="31">
        <v>0.25</v>
      </c>
      <c r="H13" s="31">
        <v>0.25</v>
      </c>
      <c r="I13" s="31">
        <v>0.25</v>
      </c>
      <c r="J13" s="31">
        <v>0.25</v>
      </c>
      <c r="K13" s="34">
        <f t="shared" si="0"/>
        <v>1</v>
      </c>
    </row>
    <row r="14" spans="1:11" s="1" customFormat="1" ht="99.75" customHeight="1">
      <c r="A14" s="101"/>
      <c r="B14" s="29" t="s">
        <v>125</v>
      </c>
      <c r="C14" s="29" t="s">
        <v>126</v>
      </c>
      <c r="D14" s="35" t="s">
        <v>74</v>
      </c>
      <c r="E14" s="33">
        <v>44958</v>
      </c>
      <c r="F14" s="33">
        <v>45291</v>
      </c>
      <c r="G14" s="31">
        <v>0.1</v>
      </c>
      <c r="H14" s="31">
        <v>0.3</v>
      </c>
      <c r="I14" s="31">
        <v>0.3</v>
      </c>
      <c r="J14" s="31">
        <v>0.3</v>
      </c>
      <c r="K14" s="34">
        <f>SUM(G14,H14,I14,J14)</f>
        <v>1</v>
      </c>
    </row>
    <row r="15" spans="1:11" s="1" customFormat="1" ht="90.75" customHeight="1">
      <c r="A15" s="101"/>
      <c r="B15" s="54" t="s">
        <v>209</v>
      </c>
      <c r="C15" s="55" t="s">
        <v>176</v>
      </c>
      <c r="D15" s="54" t="s">
        <v>177</v>
      </c>
      <c r="E15" s="56">
        <v>44929</v>
      </c>
      <c r="F15" s="56">
        <v>45291</v>
      </c>
      <c r="G15" s="31">
        <v>0.25</v>
      </c>
      <c r="H15" s="31">
        <v>0.25</v>
      </c>
      <c r="I15" s="31">
        <v>0.25</v>
      </c>
      <c r="J15" s="31">
        <v>0.25</v>
      </c>
      <c r="K15" s="34">
        <f t="shared" si="0"/>
        <v>1</v>
      </c>
    </row>
    <row r="16" spans="1:11" s="1" customFormat="1" ht="117" customHeight="1">
      <c r="A16" s="100" t="s">
        <v>127</v>
      </c>
      <c r="B16" s="29" t="s">
        <v>128</v>
      </c>
      <c r="C16" s="29" t="s">
        <v>138</v>
      </c>
      <c r="D16" s="35" t="s">
        <v>74</v>
      </c>
      <c r="E16" s="33">
        <v>44958</v>
      </c>
      <c r="F16" s="33">
        <v>45291</v>
      </c>
      <c r="G16" s="31">
        <v>0.25</v>
      </c>
      <c r="H16" s="31">
        <v>0.25</v>
      </c>
      <c r="I16" s="31">
        <v>0.25</v>
      </c>
      <c r="J16" s="31">
        <v>0.25</v>
      </c>
      <c r="K16" s="34">
        <f t="shared" si="0"/>
        <v>1</v>
      </c>
    </row>
    <row r="17" spans="1:11" s="1" customFormat="1" ht="117" customHeight="1">
      <c r="A17" s="102"/>
      <c r="B17" s="30" t="s">
        <v>172</v>
      </c>
      <c r="C17" s="35" t="s">
        <v>173</v>
      </c>
      <c r="D17" s="35" t="s">
        <v>174</v>
      </c>
      <c r="E17" s="33">
        <v>45111</v>
      </c>
      <c r="F17" s="33">
        <v>45198</v>
      </c>
      <c r="G17" s="31">
        <v>0</v>
      </c>
      <c r="H17" s="31">
        <v>0</v>
      </c>
      <c r="I17" s="31">
        <v>1</v>
      </c>
      <c r="J17" s="31">
        <v>0</v>
      </c>
      <c r="K17" s="34">
        <f t="shared" si="0"/>
        <v>1</v>
      </c>
    </row>
    <row r="18" spans="1:11" s="1" customFormat="1" ht="90" customHeight="1">
      <c r="A18" s="24" t="s">
        <v>129</v>
      </c>
      <c r="B18" s="41" t="s">
        <v>130</v>
      </c>
      <c r="C18" s="41" t="s">
        <v>137</v>
      </c>
      <c r="D18" s="35" t="s">
        <v>74</v>
      </c>
      <c r="E18" s="33">
        <v>44958</v>
      </c>
      <c r="F18" s="33">
        <v>45291</v>
      </c>
      <c r="G18" s="31">
        <v>0.25</v>
      </c>
      <c r="H18" s="31">
        <v>0.25</v>
      </c>
      <c r="I18" s="31">
        <v>0.25</v>
      </c>
      <c r="J18" s="31">
        <v>0.25</v>
      </c>
      <c r="K18" s="34">
        <f>SUM(G18,H18,I18,J18)</f>
        <v>1</v>
      </c>
    </row>
    <row r="19" spans="1:11" s="1" customFormat="1" ht="90" customHeight="1">
      <c r="A19" s="100" t="s">
        <v>131</v>
      </c>
      <c r="B19" s="29" t="s">
        <v>219</v>
      </c>
      <c r="C19" s="52" t="s">
        <v>136</v>
      </c>
      <c r="D19" s="35" t="s">
        <v>74</v>
      </c>
      <c r="E19" s="33">
        <v>44958</v>
      </c>
      <c r="F19" s="33" t="s">
        <v>132</v>
      </c>
      <c r="G19" s="31">
        <v>0.25</v>
      </c>
      <c r="H19" s="31">
        <v>0.75</v>
      </c>
      <c r="I19" s="31">
        <v>0</v>
      </c>
      <c r="J19" s="31">
        <v>0</v>
      </c>
      <c r="K19" s="34">
        <f>SUM(G19,H19,I19,J19)</f>
        <v>1</v>
      </c>
    </row>
    <row r="20" spans="1:11" s="1" customFormat="1" ht="62.25" customHeight="1">
      <c r="A20" s="102"/>
      <c r="B20" s="54" t="s">
        <v>210</v>
      </c>
      <c r="C20" s="57" t="s">
        <v>211</v>
      </c>
      <c r="D20" s="55" t="s">
        <v>212</v>
      </c>
      <c r="E20" s="56">
        <v>45017</v>
      </c>
      <c r="F20" s="56">
        <v>45291</v>
      </c>
      <c r="G20" s="31">
        <v>0</v>
      </c>
      <c r="H20" s="31">
        <v>0.5</v>
      </c>
      <c r="I20" s="31">
        <v>0</v>
      </c>
      <c r="J20" s="31">
        <v>0.5</v>
      </c>
      <c r="K20" s="34">
        <f>SUM(G20,H20,I20,J20)</f>
        <v>1</v>
      </c>
    </row>
    <row r="21" spans="1:11" ht="20.25">
      <c r="A21" s="82" t="s">
        <v>22</v>
      </c>
      <c r="B21" s="83"/>
      <c r="C21" s="83"/>
      <c r="D21" s="83"/>
      <c r="E21" s="83"/>
      <c r="F21" s="83"/>
      <c r="G21" s="18">
        <f>AVERAGE(G10:G20)</f>
        <v>0.19393636363636366</v>
      </c>
      <c r="H21" s="18">
        <f>AVERAGE(H10:H20)</f>
        <v>0.35757272727272726</v>
      </c>
      <c r="I21" s="18">
        <f>AVERAGE(I10:I20)</f>
        <v>0.2621272727272727</v>
      </c>
      <c r="J21" s="18">
        <f>AVERAGE(J10:J20)</f>
        <v>0.18636363636363634</v>
      </c>
      <c r="K21" s="18">
        <f>AVERAGE(K10:K20)</f>
        <v>1</v>
      </c>
    </row>
  </sheetData>
  <sheetProtection/>
  <autoFilter ref="A8:F9"/>
  <mergeCells count="24">
    <mergeCell ref="E8:E9"/>
    <mergeCell ref="F8:F9"/>
    <mergeCell ref="G8:J8"/>
    <mergeCell ref="K8:K9"/>
    <mergeCell ref="A10:A11"/>
    <mergeCell ref="A19:A20"/>
    <mergeCell ref="A12:A15"/>
    <mergeCell ref="A16:A17"/>
    <mergeCell ref="A21:F21"/>
    <mergeCell ref="A5:K5"/>
    <mergeCell ref="A7:B7"/>
    <mergeCell ref="C7:K7"/>
    <mergeCell ref="A8:A9"/>
    <mergeCell ref="B8:B9"/>
    <mergeCell ref="C8:C9"/>
    <mergeCell ref="D8:D9"/>
    <mergeCell ref="A2:A4"/>
    <mergeCell ref="B2:J2"/>
    <mergeCell ref="K2:K4"/>
    <mergeCell ref="B3:J3"/>
    <mergeCell ref="B4:C4"/>
    <mergeCell ref="D4:F4"/>
    <mergeCell ref="G4:H4"/>
    <mergeCell ref="I4:J4"/>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K36"/>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43.140625" style="0" customWidth="1"/>
    <col min="4" max="4" width="35.00390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78"/>
      <c r="B2" s="69" t="s">
        <v>26</v>
      </c>
      <c r="C2" s="70"/>
      <c r="D2" s="70"/>
      <c r="E2" s="70"/>
      <c r="F2" s="70"/>
      <c r="G2" s="70"/>
      <c r="H2" s="70"/>
      <c r="I2" s="70"/>
      <c r="J2" s="71"/>
      <c r="K2" s="67"/>
    </row>
    <row r="3" spans="1:11" ht="15" customHeight="1">
      <c r="A3" s="79"/>
      <c r="B3" s="69" t="s">
        <v>28</v>
      </c>
      <c r="C3" s="70"/>
      <c r="D3" s="70"/>
      <c r="E3" s="70"/>
      <c r="F3" s="70"/>
      <c r="G3" s="70"/>
      <c r="H3" s="70"/>
      <c r="I3" s="70"/>
      <c r="J3" s="71"/>
      <c r="K3" s="67"/>
    </row>
    <row r="4" spans="1:11" ht="15" customHeight="1">
      <c r="A4" s="8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72" t="s">
        <v>23</v>
      </c>
      <c r="B7" s="72"/>
      <c r="C7" s="73" t="s">
        <v>20</v>
      </c>
      <c r="D7" s="73"/>
      <c r="E7" s="73"/>
      <c r="F7" s="73"/>
      <c r="G7" s="73"/>
      <c r="H7" s="73"/>
      <c r="I7" s="73"/>
      <c r="J7" s="73"/>
      <c r="K7" s="73"/>
    </row>
    <row r="8" spans="1:11" s="2" customFormat="1" ht="39.75" customHeight="1">
      <c r="A8" s="74" t="s">
        <v>16</v>
      </c>
      <c r="B8" s="76" t="s">
        <v>0</v>
      </c>
      <c r="C8" s="76" t="s">
        <v>9</v>
      </c>
      <c r="D8" s="76" t="s">
        <v>1</v>
      </c>
      <c r="E8" s="76" t="s">
        <v>2</v>
      </c>
      <c r="F8" s="76" t="s">
        <v>3</v>
      </c>
      <c r="G8" s="81" t="s">
        <v>30</v>
      </c>
      <c r="H8" s="81"/>
      <c r="I8" s="81"/>
      <c r="J8" s="81"/>
      <c r="K8" s="81" t="s">
        <v>15</v>
      </c>
    </row>
    <row r="9" spans="1:11" s="2" customFormat="1" ht="39.75" customHeight="1">
      <c r="A9" s="75"/>
      <c r="B9" s="77"/>
      <c r="C9" s="77"/>
      <c r="D9" s="77"/>
      <c r="E9" s="77"/>
      <c r="F9" s="77"/>
      <c r="G9" s="23" t="s">
        <v>29</v>
      </c>
      <c r="H9" s="23" t="s">
        <v>12</v>
      </c>
      <c r="I9" s="23" t="s">
        <v>13</v>
      </c>
      <c r="J9" s="23" t="s">
        <v>14</v>
      </c>
      <c r="K9" s="84"/>
    </row>
    <row r="10" spans="1:11" s="1" customFormat="1" ht="79.5" customHeight="1">
      <c r="A10" s="111" t="s">
        <v>206</v>
      </c>
      <c r="B10" s="87" t="s">
        <v>57</v>
      </c>
      <c r="C10" s="29" t="s">
        <v>58</v>
      </c>
      <c r="D10" s="29" t="s">
        <v>35</v>
      </c>
      <c r="E10" s="32">
        <v>44929</v>
      </c>
      <c r="F10" s="32">
        <v>44985</v>
      </c>
      <c r="G10" s="31">
        <v>1</v>
      </c>
      <c r="H10" s="31">
        <v>0</v>
      </c>
      <c r="I10" s="31">
        <v>0</v>
      </c>
      <c r="J10" s="31">
        <v>0</v>
      </c>
      <c r="K10" s="31">
        <f>SUM(G10,H10,I10,J10)</f>
        <v>1</v>
      </c>
    </row>
    <row r="11" spans="1:11" s="1" customFormat="1" ht="79.5" customHeight="1">
      <c r="A11" s="112"/>
      <c r="B11" s="88"/>
      <c r="C11" s="29" t="s">
        <v>59</v>
      </c>
      <c r="D11" s="29" t="s">
        <v>35</v>
      </c>
      <c r="E11" s="32">
        <v>44958</v>
      </c>
      <c r="F11" s="32">
        <v>45016</v>
      </c>
      <c r="G11" s="31">
        <v>1</v>
      </c>
      <c r="H11" s="31">
        <v>0</v>
      </c>
      <c r="I11" s="31">
        <v>0</v>
      </c>
      <c r="J11" s="31">
        <v>0</v>
      </c>
      <c r="K11" s="34">
        <f>SUM(G11,H11,I11,J11)</f>
        <v>1</v>
      </c>
    </row>
    <row r="12" spans="1:11" s="1" customFormat="1" ht="79.5" customHeight="1">
      <c r="A12" s="112"/>
      <c r="B12" s="87" t="s">
        <v>60</v>
      </c>
      <c r="C12" s="35" t="s">
        <v>61</v>
      </c>
      <c r="D12" s="29" t="s">
        <v>35</v>
      </c>
      <c r="E12" s="32">
        <v>45017</v>
      </c>
      <c r="F12" s="32">
        <v>45291</v>
      </c>
      <c r="G12" s="31">
        <v>0</v>
      </c>
      <c r="H12" s="31">
        <v>0.3333</v>
      </c>
      <c r="I12" s="31">
        <v>0.3333</v>
      </c>
      <c r="J12" s="31">
        <v>0.3334</v>
      </c>
      <c r="K12" s="34">
        <f>SUM(G12,H12,I12,J12)</f>
        <v>1</v>
      </c>
    </row>
    <row r="13" spans="1:11" s="1" customFormat="1" ht="79.5" customHeight="1">
      <c r="A13" s="112"/>
      <c r="B13" s="88"/>
      <c r="C13" s="35" t="s">
        <v>62</v>
      </c>
      <c r="D13" s="29" t="s">
        <v>35</v>
      </c>
      <c r="E13" s="32">
        <v>44929</v>
      </c>
      <c r="F13" s="32">
        <v>45291</v>
      </c>
      <c r="G13" s="31">
        <v>0.25</v>
      </c>
      <c r="H13" s="31">
        <v>0.25</v>
      </c>
      <c r="I13" s="31">
        <v>0.25</v>
      </c>
      <c r="J13" s="31">
        <v>0.25</v>
      </c>
      <c r="K13" s="34">
        <f>SUM(G13,H13,I13,J13)</f>
        <v>1</v>
      </c>
    </row>
    <row r="14" spans="1:11" s="1" customFormat="1" ht="79.5" customHeight="1">
      <c r="A14" s="112"/>
      <c r="B14" s="105" t="s">
        <v>63</v>
      </c>
      <c r="C14" s="105" t="s">
        <v>175</v>
      </c>
      <c r="D14" s="29" t="s">
        <v>208</v>
      </c>
      <c r="E14" s="32">
        <v>44929</v>
      </c>
      <c r="F14" s="32">
        <v>45291</v>
      </c>
      <c r="G14" s="31">
        <v>0.25</v>
      </c>
      <c r="H14" s="31">
        <v>0.25</v>
      </c>
      <c r="I14" s="31">
        <v>0.25</v>
      </c>
      <c r="J14" s="31">
        <v>0.25</v>
      </c>
      <c r="K14" s="31">
        <f aca="true" t="shared" si="0" ref="K14:K32">SUM(G14,H14,I14,J14)</f>
        <v>1</v>
      </c>
    </row>
    <row r="15" spans="1:11" s="1" customFormat="1" ht="79.5" customHeight="1">
      <c r="A15" s="112"/>
      <c r="B15" s="106"/>
      <c r="C15" s="106"/>
      <c r="D15" s="29" t="s">
        <v>64</v>
      </c>
      <c r="E15" s="32">
        <v>44929</v>
      </c>
      <c r="F15" s="32">
        <v>45291</v>
      </c>
      <c r="G15" s="31">
        <v>0.25</v>
      </c>
      <c r="H15" s="31">
        <v>0.25</v>
      </c>
      <c r="I15" s="31">
        <v>0.25</v>
      </c>
      <c r="J15" s="31">
        <v>0.25</v>
      </c>
      <c r="K15" s="31">
        <f t="shared" si="0"/>
        <v>1</v>
      </c>
    </row>
    <row r="16" spans="1:11" s="1" customFormat="1" ht="79.5" customHeight="1">
      <c r="A16" s="112"/>
      <c r="B16" s="106"/>
      <c r="C16" s="106"/>
      <c r="D16" s="29" t="s">
        <v>65</v>
      </c>
      <c r="E16" s="32">
        <v>44929</v>
      </c>
      <c r="F16" s="32">
        <v>45291</v>
      </c>
      <c r="G16" s="31">
        <v>0.25</v>
      </c>
      <c r="H16" s="31">
        <v>0.25</v>
      </c>
      <c r="I16" s="31">
        <v>0.25</v>
      </c>
      <c r="J16" s="31">
        <v>0.25</v>
      </c>
      <c r="K16" s="31">
        <f t="shared" si="0"/>
        <v>1</v>
      </c>
    </row>
    <row r="17" spans="1:11" s="1" customFormat="1" ht="79.5" customHeight="1">
      <c r="A17" s="112"/>
      <c r="B17" s="106"/>
      <c r="C17" s="106"/>
      <c r="D17" s="42" t="s">
        <v>66</v>
      </c>
      <c r="E17" s="32">
        <v>44929</v>
      </c>
      <c r="F17" s="32">
        <v>45291</v>
      </c>
      <c r="G17" s="31">
        <v>0.25</v>
      </c>
      <c r="H17" s="31">
        <v>0.25</v>
      </c>
      <c r="I17" s="31">
        <v>0.25</v>
      </c>
      <c r="J17" s="31">
        <v>0.25</v>
      </c>
      <c r="K17" s="31">
        <f t="shared" si="0"/>
        <v>1</v>
      </c>
    </row>
    <row r="18" spans="1:11" s="1" customFormat="1" ht="79.5" customHeight="1">
      <c r="A18" s="112"/>
      <c r="B18" s="106"/>
      <c r="C18" s="106"/>
      <c r="D18" s="29" t="s">
        <v>67</v>
      </c>
      <c r="E18" s="32">
        <v>44929</v>
      </c>
      <c r="F18" s="32">
        <v>45291</v>
      </c>
      <c r="G18" s="31">
        <v>0.25</v>
      </c>
      <c r="H18" s="31">
        <v>0.25</v>
      </c>
      <c r="I18" s="31">
        <v>0.25</v>
      </c>
      <c r="J18" s="31">
        <v>0.25</v>
      </c>
      <c r="K18" s="31">
        <f t="shared" si="0"/>
        <v>1</v>
      </c>
    </row>
    <row r="19" spans="1:11" s="1" customFormat="1" ht="79.5" customHeight="1">
      <c r="A19" s="112"/>
      <c r="B19" s="106"/>
      <c r="C19" s="110"/>
      <c r="D19" s="29" t="s">
        <v>68</v>
      </c>
      <c r="E19" s="32">
        <v>44929</v>
      </c>
      <c r="F19" s="32">
        <v>45291</v>
      </c>
      <c r="G19" s="31">
        <v>0.25</v>
      </c>
      <c r="H19" s="31">
        <v>0.25</v>
      </c>
      <c r="I19" s="31">
        <v>0.25</v>
      </c>
      <c r="J19" s="31">
        <v>0.25</v>
      </c>
      <c r="K19" s="31">
        <f t="shared" si="0"/>
        <v>1</v>
      </c>
    </row>
    <row r="20" spans="1:11" s="1" customFormat="1" ht="79.5" customHeight="1">
      <c r="A20" s="112"/>
      <c r="B20" s="106"/>
      <c r="C20" s="42" t="s">
        <v>69</v>
      </c>
      <c r="D20" s="29" t="s">
        <v>148</v>
      </c>
      <c r="E20" s="32">
        <v>44929</v>
      </c>
      <c r="F20" s="32">
        <v>45291</v>
      </c>
      <c r="G20" s="31">
        <v>0.25</v>
      </c>
      <c r="H20" s="31">
        <v>0.25</v>
      </c>
      <c r="I20" s="31">
        <v>0.25</v>
      </c>
      <c r="J20" s="31">
        <v>0.25</v>
      </c>
      <c r="K20" s="31">
        <f t="shared" si="0"/>
        <v>1</v>
      </c>
    </row>
    <row r="21" spans="1:11" s="1" customFormat="1" ht="79.5" customHeight="1">
      <c r="A21" s="112"/>
      <c r="B21" s="105" t="s">
        <v>76</v>
      </c>
      <c r="C21" s="35" t="s">
        <v>77</v>
      </c>
      <c r="D21" s="29" t="s">
        <v>78</v>
      </c>
      <c r="E21" s="32">
        <v>44929</v>
      </c>
      <c r="F21" s="32">
        <v>45291</v>
      </c>
      <c r="G21" s="31">
        <v>0.25</v>
      </c>
      <c r="H21" s="31">
        <v>0.25</v>
      </c>
      <c r="I21" s="31">
        <v>0.25</v>
      </c>
      <c r="J21" s="31">
        <v>0.25</v>
      </c>
      <c r="K21" s="34">
        <f>SUM(G21,H21,I21,J21)</f>
        <v>1</v>
      </c>
    </row>
    <row r="22" spans="1:11" s="1" customFormat="1" ht="79.5" customHeight="1">
      <c r="A22" s="112"/>
      <c r="B22" s="106"/>
      <c r="C22" s="35" t="s">
        <v>71</v>
      </c>
      <c r="D22" s="29" t="s">
        <v>72</v>
      </c>
      <c r="E22" s="32">
        <v>44929</v>
      </c>
      <c r="F22" s="32">
        <v>45291</v>
      </c>
      <c r="G22" s="31">
        <v>0.25</v>
      </c>
      <c r="H22" s="31">
        <v>0.25</v>
      </c>
      <c r="I22" s="31">
        <v>0.25</v>
      </c>
      <c r="J22" s="31">
        <v>0.25</v>
      </c>
      <c r="K22" s="31">
        <f t="shared" si="0"/>
        <v>1</v>
      </c>
    </row>
    <row r="23" spans="1:11" s="1" customFormat="1" ht="79.5" customHeight="1">
      <c r="A23" s="112"/>
      <c r="B23" s="106"/>
      <c r="C23" s="42" t="s">
        <v>171</v>
      </c>
      <c r="D23" s="29" t="s">
        <v>70</v>
      </c>
      <c r="E23" s="32">
        <v>44928</v>
      </c>
      <c r="F23" s="32">
        <v>45291</v>
      </c>
      <c r="G23" s="31">
        <v>0.25</v>
      </c>
      <c r="H23" s="31">
        <v>0.25</v>
      </c>
      <c r="I23" s="31">
        <v>0.25</v>
      </c>
      <c r="J23" s="31">
        <v>0.25</v>
      </c>
      <c r="K23" s="34">
        <f t="shared" si="0"/>
        <v>1</v>
      </c>
    </row>
    <row r="24" spans="1:11" s="1" customFormat="1" ht="79.5" customHeight="1">
      <c r="A24" s="112"/>
      <c r="B24" s="106"/>
      <c r="C24" s="42" t="s">
        <v>73</v>
      </c>
      <c r="D24" s="29" t="s">
        <v>70</v>
      </c>
      <c r="E24" s="32">
        <v>44928</v>
      </c>
      <c r="F24" s="32">
        <v>45291</v>
      </c>
      <c r="G24" s="31">
        <v>0.25</v>
      </c>
      <c r="H24" s="31">
        <v>0.25</v>
      </c>
      <c r="I24" s="31">
        <v>0.25</v>
      </c>
      <c r="J24" s="31">
        <v>0.25</v>
      </c>
      <c r="K24" s="34">
        <f t="shared" si="0"/>
        <v>1</v>
      </c>
    </row>
    <row r="25" spans="1:11" s="1" customFormat="1" ht="79.5" customHeight="1">
      <c r="A25" s="112"/>
      <c r="B25" s="106"/>
      <c r="C25" s="38" t="s">
        <v>140</v>
      </c>
      <c r="D25" s="38" t="s">
        <v>74</v>
      </c>
      <c r="E25" s="39">
        <v>44958</v>
      </c>
      <c r="F25" s="32">
        <v>45291</v>
      </c>
      <c r="G25" s="31">
        <v>0.25</v>
      </c>
      <c r="H25" s="31">
        <v>0.25</v>
      </c>
      <c r="I25" s="31">
        <v>0.25</v>
      </c>
      <c r="J25" s="31">
        <v>0.25</v>
      </c>
      <c r="K25" s="34">
        <f t="shared" si="0"/>
        <v>1</v>
      </c>
    </row>
    <row r="26" spans="1:11" s="1" customFormat="1" ht="79.5" customHeight="1">
      <c r="A26" s="113"/>
      <c r="B26" s="110"/>
      <c r="C26" s="38" t="s">
        <v>75</v>
      </c>
      <c r="D26" s="38" t="s">
        <v>74</v>
      </c>
      <c r="E26" s="39">
        <v>44958</v>
      </c>
      <c r="F26" s="32">
        <v>45291</v>
      </c>
      <c r="G26" s="31">
        <v>0.25</v>
      </c>
      <c r="H26" s="31">
        <v>0.25</v>
      </c>
      <c r="I26" s="31">
        <v>0.25</v>
      </c>
      <c r="J26" s="31">
        <v>0.25</v>
      </c>
      <c r="K26" s="34">
        <f t="shared" si="0"/>
        <v>1</v>
      </c>
    </row>
    <row r="27" spans="1:11" s="1" customFormat="1" ht="79.5" customHeight="1">
      <c r="A27" s="25" t="s">
        <v>53</v>
      </c>
      <c r="B27" s="43" t="s">
        <v>141</v>
      </c>
      <c r="C27" s="44" t="s">
        <v>142</v>
      </c>
      <c r="D27" s="38" t="s">
        <v>74</v>
      </c>
      <c r="E27" s="39">
        <v>44958</v>
      </c>
      <c r="F27" s="39">
        <v>45107</v>
      </c>
      <c r="G27" s="31">
        <v>0.25</v>
      </c>
      <c r="H27" s="31">
        <v>0.25</v>
      </c>
      <c r="I27" s="31">
        <v>0.25</v>
      </c>
      <c r="J27" s="31">
        <v>0.25</v>
      </c>
      <c r="K27" s="31">
        <f t="shared" si="0"/>
        <v>1</v>
      </c>
    </row>
    <row r="28" spans="1:11" s="1" customFormat="1" ht="79.5" customHeight="1">
      <c r="A28" s="103" t="s">
        <v>54</v>
      </c>
      <c r="B28" s="45" t="s">
        <v>149</v>
      </c>
      <c r="C28" s="45" t="s">
        <v>150</v>
      </c>
      <c r="D28" s="29" t="s">
        <v>152</v>
      </c>
      <c r="E28" s="32">
        <v>45047</v>
      </c>
      <c r="F28" s="32">
        <v>45169</v>
      </c>
      <c r="G28" s="31">
        <v>0</v>
      </c>
      <c r="H28" s="31">
        <v>0.5</v>
      </c>
      <c r="I28" s="31">
        <v>0.5</v>
      </c>
      <c r="J28" s="31">
        <v>0</v>
      </c>
      <c r="K28" s="31">
        <f>SUM(G28,H28,I28,J28)</f>
        <v>1</v>
      </c>
    </row>
    <row r="29" spans="1:11" s="1" customFormat="1" ht="79.5" customHeight="1">
      <c r="A29" s="104"/>
      <c r="B29" s="42" t="s">
        <v>151</v>
      </c>
      <c r="C29" s="42" t="s">
        <v>154</v>
      </c>
      <c r="D29" s="29" t="s">
        <v>153</v>
      </c>
      <c r="E29" s="32">
        <v>45047</v>
      </c>
      <c r="F29" s="32">
        <v>45169</v>
      </c>
      <c r="G29" s="31">
        <v>0</v>
      </c>
      <c r="H29" s="31">
        <v>0.5</v>
      </c>
      <c r="I29" s="31">
        <v>0.5</v>
      </c>
      <c r="J29" s="31">
        <v>0</v>
      </c>
      <c r="K29" s="31">
        <f>SUM(G29,H29,I29,J29)</f>
        <v>1</v>
      </c>
    </row>
    <row r="30" spans="1:11" s="1" customFormat="1" ht="79.5" customHeight="1">
      <c r="A30" s="104"/>
      <c r="B30" s="42" t="s">
        <v>178</v>
      </c>
      <c r="C30" s="42" t="s">
        <v>179</v>
      </c>
      <c r="D30" s="29" t="s">
        <v>180</v>
      </c>
      <c r="E30" s="32">
        <v>45139</v>
      </c>
      <c r="F30" s="32">
        <v>45291</v>
      </c>
      <c r="G30" s="31">
        <v>0</v>
      </c>
      <c r="H30" s="31">
        <v>0</v>
      </c>
      <c r="I30" s="31">
        <v>0.5</v>
      </c>
      <c r="J30" s="31">
        <v>0.5</v>
      </c>
      <c r="K30" s="31">
        <f>SUM(G30,H30,I30,J30)</f>
        <v>1</v>
      </c>
    </row>
    <row r="31" spans="1:11" s="1" customFormat="1" ht="79.5" customHeight="1">
      <c r="A31" s="103" t="s">
        <v>55</v>
      </c>
      <c r="B31" s="107" t="s">
        <v>143</v>
      </c>
      <c r="C31" s="44" t="s">
        <v>144</v>
      </c>
      <c r="D31" s="38" t="s">
        <v>207</v>
      </c>
      <c r="E31" s="39">
        <v>44986</v>
      </c>
      <c r="F31" s="39">
        <v>45046</v>
      </c>
      <c r="G31" s="31">
        <v>0.5</v>
      </c>
      <c r="H31" s="31">
        <v>0.5</v>
      </c>
      <c r="I31" s="31">
        <v>0</v>
      </c>
      <c r="J31" s="31">
        <v>0</v>
      </c>
      <c r="K31" s="31">
        <f t="shared" si="0"/>
        <v>1</v>
      </c>
    </row>
    <row r="32" spans="1:11" s="1" customFormat="1" ht="79.5" customHeight="1">
      <c r="A32" s="104"/>
      <c r="B32" s="108"/>
      <c r="C32" s="58" t="s">
        <v>216</v>
      </c>
      <c r="D32" s="38" t="s">
        <v>74</v>
      </c>
      <c r="E32" s="39">
        <v>45017</v>
      </c>
      <c r="F32" s="32">
        <v>45291</v>
      </c>
      <c r="G32" s="31">
        <v>0</v>
      </c>
      <c r="H32" s="31">
        <v>0.3333</v>
      </c>
      <c r="I32" s="31">
        <v>0.3333</v>
      </c>
      <c r="J32" s="31">
        <v>0.3334</v>
      </c>
      <c r="K32" s="31">
        <f t="shared" si="0"/>
        <v>1</v>
      </c>
    </row>
    <row r="33" spans="1:11" s="1" customFormat="1" ht="79.5" customHeight="1">
      <c r="A33" s="104"/>
      <c r="B33" s="108"/>
      <c r="C33" s="44" t="s">
        <v>145</v>
      </c>
      <c r="D33" s="38" t="s">
        <v>74</v>
      </c>
      <c r="E33" s="39">
        <v>44958</v>
      </c>
      <c r="F33" s="59">
        <v>45107</v>
      </c>
      <c r="G33" s="31">
        <v>0.5</v>
      </c>
      <c r="H33" s="31">
        <v>0.5</v>
      </c>
      <c r="I33" s="31">
        <v>0</v>
      </c>
      <c r="J33" s="31">
        <v>0</v>
      </c>
      <c r="K33" s="31">
        <f>SUM(G33,H33,I33,J33)</f>
        <v>1</v>
      </c>
    </row>
    <row r="34" spans="1:11" s="1" customFormat="1" ht="79.5" customHeight="1">
      <c r="A34" s="104"/>
      <c r="B34" s="109"/>
      <c r="C34" s="29" t="s">
        <v>199</v>
      </c>
      <c r="D34" s="29" t="s">
        <v>153</v>
      </c>
      <c r="E34" s="32">
        <v>44929</v>
      </c>
      <c r="F34" s="32">
        <v>45291</v>
      </c>
      <c r="G34" s="31">
        <v>0.25</v>
      </c>
      <c r="H34" s="31">
        <v>0.25</v>
      </c>
      <c r="I34" s="31">
        <v>0.25</v>
      </c>
      <c r="J34" s="31">
        <v>0.25</v>
      </c>
      <c r="K34" s="31">
        <f>SUM(G34,H34,I34,J34)</f>
        <v>1</v>
      </c>
    </row>
    <row r="35" spans="1:11" s="1" customFormat="1" ht="79.5" customHeight="1">
      <c r="A35" s="28" t="s">
        <v>56</v>
      </c>
      <c r="B35" s="44" t="s">
        <v>146</v>
      </c>
      <c r="C35" s="44" t="s">
        <v>147</v>
      </c>
      <c r="D35" s="44" t="s">
        <v>74</v>
      </c>
      <c r="E35" s="39">
        <v>44958</v>
      </c>
      <c r="F35" s="32">
        <v>45291</v>
      </c>
      <c r="G35" s="31">
        <v>0.25</v>
      </c>
      <c r="H35" s="31">
        <v>0.25</v>
      </c>
      <c r="I35" s="31">
        <v>0.25</v>
      </c>
      <c r="J35" s="31">
        <v>0.25</v>
      </c>
      <c r="K35" s="31">
        <f>SUM(G35,H35,I35,J35)</f>
        <v>1</v>
      </c>
    </row>
    <row r="36" spans="1:11" ht="20.25">
      <c r="A36" s="82" t="s">
        <v>22</v>
      </c>
      <c r="B36" s="83"/>
      <c r="C36" s="83"/>
      <c r="D36" s="83"/>
      <c r="E36" s="83"/>
      <c r="F36" s="83"/>
      <c r="G36" s="18">
        <f>AVERAGE(G10:G35)</f>
        <v>0.27884615384615385</v>
      </c>
      <c r="H36" s="18">
        <f>AVERAGE(H10:H35)</f>
        <v>0.2660230769230769</v>
      </c>
      <c r="I36" s="18">
        <f>AVERAGE(I10:I35)</f>
        <v>0.2467923076923077</v>
      </c>
      <c r="J36" s="18">
        <f>AVERAGE(J10:J35)</f>
        <v>0.20833846153846156</v>
      </c>
      <c r="K36" s="18">
        <f>AVERAGE(K10:K35)</f>
        <v>1</v>
      </c>
    </row>
  </sheetData>
  <sheetProtection/>
  <autoFilter ref="A8:F36"/>
  <mergeCells count="29">
    <mergeCell ref="A10:A26"/>
    <mergeCell ref="G8:J8"/>
    <mergeCell ref="K8:K9"/>
    <mergeCell ref="A31:A34"/>
    <mergeCell ref="B10:B11"/>
    <mergeCell ref="B12:B13"/>
    <mergeCell ref="B14:B20"/>
    <mergeCell ref="B31:B34"/>
    <mergeCell ref="C14:C19"/>
    <mergeCell ref="B21:B26"/>
    <mergeCell ref="A28:A30"/>
    <mergeCell ref="A36:F36"/>
    <mergeCell ref="A5:K5"/>
    <mergeCell ref="A7:B7"/>
    <mergeCell ref="C7:K7"/>
    <mergeCell ref="A8:A9"/>
    <mergeCell ref="B8:B9"/>
    <mergeCell ref="C8:C9"/>
    <mergeCell ref="D8:D9"/>
    <mergeCell ref="E8:E9"/>
    <mergeCell ref="F8:F9"/>
    <mergeCell ref="A2:A4"/>
    <mergeCell ref="B2:J2"/>
    <mergeCell ref="K2:K4"/>
    <mergeCell ref="B3:J3"/>
    <mergeCell ref="B4:C4"/>
    <mergeCell ref="D4:F4"/>
    <mergeCell ref="G4:H4"/>
    <mergeCell ref="I4:J4"/>
  </mergeCells>
  <hyperlinks>
    <hyperlink ref="A7" location="Portada!A1" display="IR A PORTADA"/>
  </hyperlink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92D050"/>
  </sheetPr>
  <dimension ref="A1:K25"/>
  <sheetViews>
    <sheetView showGridLines="0" zoomScale="80" zoomScaleNormal="80" zoomScalePageLayoutView="80" workbookViewId="0" topLeftCell="A1">
      <selection activeCell="A7" sqref="A7:B7"/>
    </sheetView>
  </sheetViews>
  <sheetFormatPr defaultColWidth="11.421875" defaultRowHeight="15"/>
  <cols>
    <col min="1" max="2" width="33.28125" style="0" customWidth="1"/>
    <col min="3" max="3" width="43.140625" style="0" customWidth="1"/>
    <col min="4" max="4" width="31.8515625" style="0" customWidth="1"/>
    <col min="5" max="5" width="28.421875" style="0" customWidth="1"/>
    <col min="6" max="6" width="25.421875" style="0" customWidth="1"/>
    <col min="7" max="7" width="18.140625" style="0" customWidth="1"/>
    <col min="8" max="8" width="19.140625" style="0" customWidth="1"/>
    <col min="9" max="9" width="19.421875" style="0" customWidth="1"/>
    <col min="10" max="10" width="18.421875" style="0" customWidth="1"/>
    <col min="11" max="11" width="21.421875" style="0" customWidth="1"/>
  </cols>
  <sheetData>
    <row r="1" spans="1:9" ht="4.5" customHeight="1">
      <c r="A1" s="20"/>
      <c r="B1" s="20"/>
      <c r="C1" s="20"/>
      <c r="D1" s="20"/>
      <c r="E1" s="20"/>
      <c r="F1" s="20"/>
      <c r="G1" s="20"/>
      <c r="H1" s="20"/>
      <c r="I1" s="20"/>
    </row>
    <row r="2" spans="1:11" ht="71.25" customHeight="1">
      <c r="A2" s="78"/>
      <c r="B2" s="69" t="s">
        <v>26</v>
      </c>
      <c r="C2" s="70"/>
      <c r="D2" s="70"/>
      <c r="E2" s="70"/>
      <c r="F2" s="70"/>
      <c r="G2" s="70"/>
      <c r="H2" s="70"/>
      <c r="I2" s="70"/>
      <c r="J2" s="71"/>
      <c r="K2" s="67"/>
    </row>
    <row r="3" spans="1:11" ht="15" customHeight="1">
      <c r="A3" s="79"/>
      <c r="B3" s="69" t="s">
        <v>28</v>
      </c>
      <c r="C3" s="70"/>
      <c r="D3" s="70"/>
      <c r="E3" s="70"/>
      <c r="F3" s="70"/>
      <c r="G3" s="70"/>
      <c r="H3" s="70"/>
      <c r="I3" s="70"/>
      <c r="J3" s="71"/>
      <c r="K3" s="67"/>
    </row>
    <row r="4" spans="1:11" ht="15" customHeight="1">
      <c r="A4" s="80"/>
      <c r="B4" s="69" t="s">
        <v>24</v>
      </c>
      <c r="C4" s="71"/>
      <c r="D4" s="67" t="s">
        <v>32</v>
      </c>
      <c r="E4" s="67"/>
      <c r="F4" s="67"/>
      <c r="G4" s="67" t="s">
        <v>25</v>
      </c>
      <c r="H4" s="67"/>
      <c r="I4" s="69">
        <v>1</v>
      </c>
      <c r="J4" s="71"/>
      <c r="K4" s="67"/>
    </row>
    <row r="5" spans="1:11" ht="15" customHeight="1">
      <c r="A5" s="66" t="s">
        <v>31</v>
      </c>
      <c r="B5" s="66"/>
      <c r="C5" s="66"/>
      <c r="D5" s="66"/>
      <c r="E5" s="66"/>
      <c r="F5" s="66"/>
      <c r="G5" s="66"/>
      <c r="H5" s="66"/>
      <c r="I5" s="66"/>
      <c r="J5" s="66"/>
      <c r="K5" s="66"/>
    </row>
    <row r="6" spans="1:9" ht="7.5" customHeight="1">
      <c r="A6" s="20"/>
      <c r="B6" s="20"/>
      <c r="C6" s="20"/>
      <c r="D6" s="20"/>
      <c r="E6" s="20"/>
      <c r="F6" s="20"/>
      <c r="G6" s="20"/>
      <c r="H6" s="20"/>
      <c r="I6" s="20"/>
    </row>
    <row r="7" spans="1:11" ht="49.5" customHeight="1" thickBot="1">
      <c r="A7" s="72" t="s">
        <v>23</v>
      </c>
      <c r="B7" s="72"/>
      <c r="C7" s="73" t="s">
        <v>21</v>
      </c>
      <c r="D7" s="73"/>
      <c r="E7" s="73"/>
      <c r="F7" s="73"/>
      <c r="G7" s="73"/>
      <c r="H7" s="73"/>
      <c r="I7" s="73"/>
      <c r="J7" s="73"/>
      <c r="K7" s="73"/>
    </row>
    <row r="8" spans="1:11" s="2" customFormat="1" ht="39.75" customHeight="1">
      <c r="A8" s="74" t="s">
        <v>16</v>
      </c>
      <c r="B8" s="76" t="s">
        <v>0</v>
      </c>
      <c r="C8" s="76" t="s">
        <v>9</v>
      </c>
      <c r="D8" s="76" t="s">
        <v>1</v>
      </c>
      <c r="E8" s="76" t="s">
        <v>2</v>
      </c>
      <c r="F8" s="76" t="s">
        <v>3</v>
      </c>
      <c r="G8" s="81" t="s">
        <v>30</v>
      </c>
      <c r="H8" s="81"/>
      <c r="I8" s="81"/>
      <c r="J8" s="81"/>
      <c r="K8" s="81" t="s">
        <v>15</v>
      </c>
    </row>
    <row r="9" spans="1:11" s="2" customFormat="1" ht="39.75" customHeight="1">
      <c r="A9" s="75"/>
      <c r="B9" s="77"/>
      <c r="C9" s="77"/>
      <c r="D9" s="77"/>
      <c r="E9" s="77"/>
      <c r="F9" s="77"/>
      <c r="G9" s="23" t="s">
        <v>29</v>
      </c>
      <c r="H9" s="23" t="s">
        <v>12</v>
      </c>
      <c r="I9" s="23" t="s">
        <v>13</v>
      </c>
      <c r="J9" s="23" t="s">
        <v>14</v>
      </c>
      <c r="K9" s="84"/>
    </row>
    <row r="10" spans="1:11" s="1" customFormat="1" ht="79.5" customHeight="1">
      <c r="A10" s="118" t="s">
        <v>155</v>
      </c>
      <c r="B10" s="45" t="s">
        <v>156</v>
      </c>
      <c r="C10" s="29" t="s">
        <v>157</v>
      </c>
      <c r="D10" s="46" t="s">
        <v>70</v>
      </c>
      <c r="E10" s="32">
        <v>45019</v>
      </c>
      <c r="F10" s="32">
        <v>45107</v>
      </c>
      <c r="G10" s="31">
        <v>0</v>
      </c>
      <c r="H10" s="31">
        <v>0.5</v>
      </c>
      <c r="I10" s="31">
        <v>0.5</v>
      </c>
      <c r="J10" s="31">
        <v>0</v>
      </c>
      <c r="K10" s="31">
        <f aca="true" t="shared" si="0" ref="K10:K18">SUM(G10,H10,I10,J10)</f>
        <v>1</v>
      </c>
    </row>
    <row r="11" spans="1:11" s="1" customFormat="1" ht="79.5" customHeight="1">
      <c r="A11" s="119"/>
      <c r="B11" s="45" t="s">
        <v>158</v>
      </c>
      <c r="C11" s="29" t="s">
        <v>159</v>
      </c>
      <c r="D11" s="46" t="s">
        <v>70</v>
      </c>
      <c r="E11" s="32">
        <v>45019</v>
      </c>
      <c r="F11" s="32">
        <v>45289</v>
      </c>
      <c r="G11" s="31">
        <v>0</v>
      </c>
      <c r="H11" s="31">
        <v>0.35</v>
      </c>
      <c r="I11" s="31">
        <v>0.35</v>
      </c>
      <c r="J11" s="31">
        <v>0.3</v>
      </c>
      <c r="K11" s="34">
        <f t="shared" si="0"/>
        <v>1</v>
      </c>
    </row>
    <row r="12" spans="1:11" s="1" customFormat="1" ht="79.5" customHeight="1">
      <c r="A12" s="119"/>
      <c r="B12" s="105" t="s">
        <v>160</v>
      </c>
      <c r="C12" s="29" t="s">
        <v>161</v>
      </c>
      <c r="D12" s="46" t="s">
        <v>162</v>
      </c>
      <c r="E12" s="32">
        <v>44928</v>
      </c>
      <c r="F12" s="32">
        <v>45016</v>
      </c>
      <c r="G12" s="31">
        <v>1</v>
      </c>
      <c r="H12" s="31">
        <v>0</v>
      </c>
      <c r="I12" s="31">
        <v>0</v>
      </c>
      <c r="J12" s="31">
        <v>0</v>
      </c>
      <c r="K12" s="34">
        <f t="shared" si="0"/>
        <v>1</v>
      </c>
    </row>
    <row r="13" spans="1:11" s="1" customFormat="1" ht="79.5" customHeight="1">
      <c r="A13" s="119"/>
      <c r="B13" s="110"/>
      <c r="C13" s="29" t="s">
        <v>163</v>
      </c>
      <c r="D13" s="46" t="s">
        <v>162</v>
      </c>
      <c r="E13" s="32">
        <v>45019</v>
      </c>
      <c r="F13" s="32">
        <v>45289</v>
      </c>
      <c r="G13" s="31">
        <v>0</v>
      </c>
      <c r="H13" s="31">
        <v>0.33</v>
      </c>
      <c r="I13" s="31">
        <v>0.34</v>
      </c>
      <c r="J13" s="31">
        <v>0.33</v>
      </c>
      <c r="K13" s="34">
        <f t="shared" si="0"/>
        <v>1</v>
      </c>
    </row>
    <row r="14" spans="1:11" s="1" customFormat="1" ht="79.5" customHeight="1">
      <c r="A14" s="119"/>
      <c r="B14" s="105" t="s">
        <v>164</v>
      </c>
      <c r="C14" s="29" t="s">
        <v>165</v>
      </c>
      <c r="D14" s="46" t="s">
        <v>162</v>
      </c>
      <c r="E14" s="32">
        <v>45019</v>
      </c>
      <c r="F14" s="32">
        <v>45289</v>
      </c>
      <c r="G14" s="31">
        <v>0</v>
      </c>
      <c r="H14" s="31">
        <v>0.33</v>
      </c>
      <c r="I14" s="31">
        <v>0.34</v>
      </c>
      <c r="J14" s="31">
        <v>0.33</v>
      </c>
      <c r="K14" s="34">
        <f t="shared" si="0"/>
        <v>1</v>
      </c>
    </row>
    <row r="15" spans="1:11" s="1" customFormat="1" ht="79.5" customHeight="1">
      <c r="A15" s="120"/>
      <c r="B15" s="110"/>
      <c r="C15" s="29" t="s">
        <v>166</v>
      </c>
      <c r="D15" s="46" t="s">
        <v>162</v>
      </c>
      <c r="E15" s="32">
        <v>45078</v>
      </c>
      <c r="F15" s="32">
        <v>45289</v>
      </c>
      <c r="G15" s="31">
        <v>0</v>
      </c>
      <c r="H15" s="31">
        <v>0.33</v>
      </c>
      <c r="I15" s="31">
        <v>0.34</v>
      </c>
      <c r="J15" s="31">
        <v>0.33</v>
      </c>
      <c r="K15" s="34">
        <f t="shared" si="0"/>
        <v>1</v>
      </c>
    </row>
    <row r="16" spans="1:11" s="1" customFormat="1" ht="79.5" customHeight="1">
      <c r="A16" s="103" t="s">
        <v>168</v>
      </c>
      <c r="B16" s="105" t="s">
        <v>167</v>
      </c>
      <c r="C16" s="47" t="s">
        <v>222</v>
      </c>
      <c r="D16" s="48" t="s">
        <v>170</v>
      </c>
      <c r="E16" s="49">
        <v>44953</v>
      </c>
      <c r="F16" s="49">
        <v>45291</v>
      </c>
      <c r="G16" s="50">
        <v>0.4</v>
      </c>
      <c r="H16" s="50">
        <v>0.2</v>
      </c>
      <c r="I16" s="50">
        <v>0.2</v>
      </c>
      <c r="J16" s="50">
        <v>0.2</v>
      </c>
      <c r="K16" s="31">
        <f t="shared" si="0"/>
        <v>1</v>
      </c>
    </row>
    <row r="17" spans="1:11" s="1" customFormat="1" ht="79.5" customHeight="1">
      <c r="A17" s="104"/>
      <c r="B17" s="106"/>
      <c r="C17" s="48" t="s">
        <v>169</v>
      </c>
      <c r="D17" s="48" t="s">
        <v>170</v>
      </c>
      <c r="E17" s="49">
        <v>45017</v>
      </c>
      <c r="F17" s="49">
        <v>45107</v>
      </c>
      <c r="G17" s="50">
        <v>0</v>
      </c>
      <c r="H17" s="50">
        <v>0.5</v>
      </c>
      <c r="I17" s="50">
        <v>0.5</v>
      </c>
      <c r="J17" s="50">
        <v>0</v>
      </c>
      <c r="K17" s="34">
        <f t="shared" si="0"/>
        <v>1</v>
      </c>
    </row>
    <row r="18" spans="1:11" s="1" customFormat="1" ht="79.5" customHeight="1">
      <c r="A18" s="104"/>
      <c r="B18" s="106"/>
      <c r="C18" s="47" t="s">
        <v>220</v>
      </c>
      <c r="D18" s="48" t="s">
        <v>170</v>
      </c>
      <c r="E18" s="49">
        <v>44953</v>
      </c>
      <c r="F18" s="49">
        <v>45291</v>
      </c>
      <c r="G18" s="50">
        <v>0.4</v>
      </c>
      <c r="H18" s="50">
        <v>0.2</v>
      </c>
      <c r="I18" s="50">
        <v>0.2</v>
      </c>
      <c r="J18" s="50">
        <v>0.2</v>
      </c>
      <c r="K18" s="34">
        <f t="shared" si="0"/>
        <v>1</v>
      </c>
    </row>
    <row r="19" spans="1:11" s="1" customFormat="1" ht="79.5" customHeight="1">
      <c r="A19" s="104"/>
      <c r="B19" s="106"/>
      <c r="C19" s="51" t="s">
        <v>221</v>
      </c>
      <c r="D19" s="48" t="s">
        <v>170</v>
      </c>
      <c r="E19" s="49">
        <v>44953</v>
      </c>
      <c r="F19" s="49">
        <v>45291</v>
      </c>
      <c r="G19" s="50">
        <v>0.3</v>
      </c>
      <c r="H19" s="50">
        <v>0.3</v>
      </c>
      <c r="I19" s="50">
        <v>0.3</v>
      </c>
      <c r="J19" s="50">
        <v>0.1</v>
      </c>
      <c r="K19" s="34">
        <f aca="true" t="shared" si="1" ref="K19:K24">SUM(G19,H19,I19,J19)</f>
        <v>0.9999999999999999</v>
      </c>
    </row>
    <row r="20" spans="1:11" s="1" customFormat="1" ht="79.5" customHeight="1">
      <c r="A20" s="114" t="s">
        <v>198</v>
      </c>
      <c r="B20" s="115" t="s">
        <v>200</v>
      </c>
      <c r="C20" s="35" t="s">
        <v>201</v>
      </c>
      <c r="D20" s="53" t="s">
        <v>72</v>
      </c>
      <c r="E20" s="32">
        <v>44930</v>
      </c>
      <c r="F20" s="33">
        <v>45016</v>
      </c>
      <c r="G20" s="31">
        <v>1</v>
      </c>
      <c r="H20" s="31">
        <v>0</v>
      </c>
      <c r="I20" s="31">
        <v>0</v>
      </c>
      <c r="J20" s="31">
        <v>0</v>
      </c>
      <c r="K20" s="34">
        <f t="shared" si="1"/>
        <v>1</v>
      </c>
    </row>
    <row r="21" spans="1:11" s="1" customFormat="1" ht="79.5" customHeight="1">
      <c r="A21" s="114"/>
      <c r="B21" s="116"/>
      <c r="C21" s="35" t="s">
        <v>202</v>
      </c>
      <c r="D21" s="29" t="s">
        <v>72</v>
      </c>
      <c r="E21" s="32">
        <v>44930</v>
      </c>
      <c r="F21" s="33">
        <v>45016</v>
      </c>
      <c r="G21" s="31">
        <v>1</v>
      </c>
      <c r="H21" s="31">
        <v>0</v>
      </c>
      <c r="I21" s="31">
        <v>0</v>
      </c>
      <c r="J21" s="31">
        <v>0</v>
      </c>
      <c r="K21" s="34">
        <f t="shared" si="1"/>
        <v>1</v>
      </c>
    </row>
    <row r="22" spans="1:11" s="1" customFormat="1" ht="79.5" customHeight="1">
      <c r="A22" s="114"/>
      <c r="B22" s="116"/>
      <c r="C22" s="35" t="s">
        <v>203</v>
      </c>
      <c r="D22" s="29" t="s">
        <v>72</v>
      </c>
      <c r="E22" s="32">
        <v>45047</v>
      </c>
      <c r="F22" s="33">
        <v>45107</v>
      </c>
      <c r="G22" s="31">
        <v>0</v>
      </c>
      <c r="H22" s="31">
        <v>1</v>
      </c>
      <c r="I22" s="31">
        <v>0</v>
      </c>
      <c r="J22" s="31">
        <v>0</v>
      </c>
      <c r="K22" s="34">
        <f t="shared" si="1"/>
        <v>1</v>
      </c>
    </row>
    <row r="23" spans="1:11" s="1" customFormat="1" ht="79.5" customHeight="1">
      <c r="A23" s="114"/>
      <c r="B23" s="116"/>
      <c r="C23" s="35" t="s">
        <v>204</v>
      </c>
      <c r="D23" s="29" t="s">
        <v>72</v>
      </c>
      <c r="E23" s="32">
        <v>45139</v>
      </c>
      <c r="F23" s="33">
        <v>45199</v>
      </c>
      <c r="G23" s="31">
        <v>0</v>
      </c>
      <c r="H23" s="31">
        <v>0</v>
      </c>
      <c r="I23" s="31">
        <v>1</v>
      </c>
      <c r="J23" s="31">
        <v>0</v>
      </c>
      <c r="K23" s="34">
        <f t="shared" si="1"/>
        <v>1</v>
      </c>
    </row>
    <row r="24" spans="1:11" s="1" customFormat="1" ht="79.5" customHeight="1">
      <c r="A24" s="114"/>
      <c r="B24" s="117"/>
      <c r="C24" s="35" t="s">
        <v>205</v>
      </c>
      <c r="D24" s="29" t="s">
        <v>72</v>
      </c>
      <c r="E24" s="32">
        <v>45200</v>
      </c>
      <c r="F24" s="33">
        <v>45291</v>
      </c>
      <c r="G24" s="31">
        <v>0</v>
      </c>
      <c r="H24" s="31">
        <v>0</v>
      </c>
      <c r="I24" s="31">
        <v>0</v>
      </c>
      <c r="J24" s="31">
        <v>1</v>
      </c>
      <c r="K24" s="34">
        <f t="shared" si="1"/>
        <v>1</v>
      </c>
    </row>
    <row r="25" spans="1:11" ht="20.25">
      <c r="A25" s="82" t="s">
        <v>22</v>
      </c>
      <c r="B25" s="83"/>
      <c r="C25" s="83"/>
      <c r="D25" s="83"/>
      <c r="E25" s="83"/>
      <c r="F25" s="83"/>
      <c r="G25" s="18">
        <f>AVERAGE(G10:G24)</f>
        <v>0.2733333333333333</v>
      </c>
      <c r="H25" s="18">
        <f>AVERAGE(H10:H24)</f>
        <v>0.2693333333333333</v>
      </c>
      <c r="I25" s="18">
        <f>AVERAGE(I10:I24)</f>
        <v>0.27133333333333337</v>
      </c>
      <c r="J25" s="18">
        <f>AVERAGE(J10:J24)</f>
        <v>0.186</v>
      </c>
      <c r="K25" s="18">
        <f>AVERAGE(K10:K24)</f>
        <v>1</v>
      </c>
    </row>
  </sheetData>
  <sheetProtection/>
  <autoFilter ref="A8:F9"/>
  <mergeCells count="27">
    <mergeCell ref="K8:K9"/>
    <mergeCell ref="B14:B15"/>
    <mergeCell ref="B16:B19"/>
    <mergeCell ref="A16:A19"/>
    <mergeCell ref="A20:A24"/>
    <mergeCell ref="A25:F25"/>
    <mergeCell ref="B20:B24"/>
    <mergeCell ref="A10:A15"/>
    <mergeCell ref="B12:B13"/>
    <mergeCell ref="A5:K5"/>
    <mergeCell ref="A7:B7"/>
    <mergeCell ref="C7:K7"/>
    <mergeCell ref="A8:A9"/>
    <mergeCell ref="B8:B9"/>
    <mergeCell ref="C8:C9"/>
    <mergeCell ref="D8:D9"/>
    <mergeCell ref="E8:E9"/>
    <mergeCell ref="F8:F9"/>
    <mergeCell ref="G8:J8"/>
    <mergeCell ref="A2:A4"/>
    <mergeCell ref="B2:J2"/>
    <mergeCell ref="K2:K4"/>
    <mergeCell ref="B3:J3"/>
    <mergeCell ref="B4:C4"/>
    <mergeCell ref="D4:F4"/>
    <mergeCell ref="G4:H4"/>
    <mergeCell ref="I4:J4"/>
  </mergeCells>
  <hyperlinks>
    <hyperlink ref="A7" location="Portada!A1" display="IR A PORTADA"/>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Gutierrez Vargas, Mongui</dc:creator>
  <cp:keywords/>
  <dc:description/>
  <cp:lastModifiedBy>SASC</cp:lastModifiedBy>
  <cp:lastPrinted>2017-06-12T20:01:12Z</cp:lastPrinted>
  <dcterms:created xsi:type="dcterms:W3CDTF">2016-04-04T18:20:26Z</dcterms:created>
  <dcterms:modified xsi:type="dcterms:W3CDTF">2023-06-08T19:41:22Z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0x0101002B2AB9C963E8EE41AF6A1E09065C262D</vt:lpwstr>
  </property>
</Properties>
</file>